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ARE\Plans Review\Development Services\TPW\ENGINEERING\"/>
    </mc:Choice>
  </mc:AlternateContent>
  <xr:revisionPtr revIDLastSave="0" documentId="8_{B64CFADD-E857-4EBA-A220-8D6EEC0C52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s Review Fee Calculator" sheetId="1" r:id="rId1"/>
  </sheets>
  <definedNames>
    <definedName name="_xlnm.Print_Area" localSheetId="0">'Plans Review Fee Calculator'!$A$1:$D$68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C58" i="1" l="1"/>
  <c r="C29" i="1" l="1"/>
  <c r="C26" i="1"/>
  <c r="C31" i="1" s="1"/>
  <c r="C65" i="1" l="1"/>
  <c r="C10" i="1" s="1"/>
</calcChain>
</file>

<file path=xl/sharedStrings.xml><?xml version="1.0" encoding="utf-8"?>
<sst xmlns="http://schemas.openxmlformats.org/spreadsheetml/2006/main" count="47" uniqueCount="47">
  <si>
    <t xml:space="preserve">Person Completing this form: _________________________________ </t>
  </si>
  <si>
    <t>Date: _____________</t>
  </si>
  <si>
    <t>Project Name: __________________________________________________________________</t>
  </si>
  <si>
    <t>Project Address: ________________________________________________________________</t>
  </si>
  <si>
    <t>INSTRUCTIONS</t>
  </si>
  <si>
    <r>
      <t xml:space="preserve">The Total Fee due (shown above) will be calculated automatically as data is entered into the applicable fields below that are identified with this symbol </t>
    </r>
    <r>
      <rPr>
        <b/>
        <sz val="14"/>
        <color theme="1"/>
        <rFont val="Wingdings"/>
        <charset val="2"/>
      </rPr>
      <t>Ü</t>
    </r>
  </si>
  <si>
    <r>
      <t xml:space="preserve">Please place a value in each field identified with this symbol </t>
    </r>
    <r>
      <rPr>
        <b/>
        <sz val="14"/>
        <color theme="1"/>
        <rFont val="Wingdings"/>
        <charset val="2"/>
      </rPr>
      <t xml:space="preserve">Ü </t>
    </r>
  </si>
  <si>
    <r>
      <t xml:space="preserve">When you see this symbol </t>
    </r>
    <r>
      <rPr>
        <sz val="14"/>
        <color theme="1"/>
        <rFont val="Wingdings"/>
        <charset val="2"/>
      </rPr>
      <t>Ü</t>
    </r>
    <r>
      <rPr>
        <sz val="14"/>
        <color theme="1"/>
        <rFont val="Calibri"/>
        <family val="2"/>
        <scheme val="minor"/>
      </rPr>
      <t>, project data or fee information is needed.</t>
    </r>
  </si>
  <si>
    <t xml:space="preserve">Based on the estimated Project Value provided, the Base CTA Submittal fee amount is shown here. </t>
  </si>
  <si>
    <r>
      <t xml:space="preserve">Enter number of sheets in the plan set here  </t>
    </r>
    <r>
      <rPr>
        <b/>
        <sz val="20"/>
        <color theme="1"/>
        <rFont val="Wingdings"/>
        <charset val="2"/>
      </rPr>
      <t>Ü</t>
    </r>
  </si>
  <si>
    <t>Based on the number of plan sheets provided, the additional technology fee amount is shown here.</t>
  </si>
  <si>
    <t>Transportation &amp; Public Works Department</t>
  </si>
  <si>
    <t>*No fee for building plan only submittals*</t>
  </si>
  <si>
    <t xml:space="preserve">This fee applies to any projects that include site work </t>
  </si>
  <si>
    <t>Stormwater Management CTA Review Fee</t>
  </si>
  <si>
    <t xml:space="preserve">Stormwater Management plans include all stormwater conveyance, detention, and retention facilities, and related details. </t>
  </si>
  <si>
    <r>
      <t xml:space="preserve">If applicable, enter Stormwater Management Plan Review fee here  </t>
    </r>
    <r>
      <rPr>
        <b/>
        <sz val="20"/>
        <color theme="1"/>
        <rFont val="Wingdings"/>
        <charset val="2"/>
      </rPr>
      <t>Ü</t>
    </r>
  </si>
  <si>
    <t>Public Utilities Department</t>
  </si>
  <si>
    <t>Utility Plan Review Fee</t>
  </si>
  <si>
    <t>This fee applies to any projects that involve utility-related Civil/Site CTA Review submittals.</t>
  </si>
  <si>
    <r>
      <t xml:space="preserve">If applicable, enter Utility Plan Review fee here  </t>
    </r>
    <r>
      <rPr>
        <b/>
        <sz val="20"/>
        <color theme="1"/>
        <rFont val="Wingdings"/>
        <charset val="2"/>
      </rPr>
      <t>Ü</t>
    </r>
  </si>
  <si>
    <t>Public Utilities Sub-Total</t>
  </si>
  <si>
    <t>Planning Department</t>
  </si>
  <si>
    <t>Tree Management CTA Submittal Fee</t>
  </si>
  <si>
    <r>
      <t xml:space="preserve">If applicable, enter Tree Management Plan Review fee here  </t>
    </r>
    <r>
      <rPr>
        <b/>
        <sz val="20"/>
        <color theme="1"/>
        <rFont val="Wingdings"/>
        <charset val="2"/>
      </rPr>
      <t>Ü</t>
    </r>
  </si>
  <si>
    <t>Planning Department Sub-Total</t>
  </si>
  <si>
    <t>Updated July 2023</t>
  </si>
  <si>
    <t>Athens-Clarke County Engineering Only Plan Review</t>
  </si>
  <si>
    <t>Fee Calculator</t>
  </si>
  <si>
    <t>TOTAL  REVIEW FEE DUE AT PLAN SUBMISSION</t>
  </si>
  <si>
    <t>Base Submittal Fee</t>
  </si>
  <si>
    <t>*This fee applies to all Engineer Only Plan Review submittals*</t>
  </si>
  <si>
    <r>
      <t xml:space="preserve">This fee applies to </t>
    </r>
    <r>
      <rPr>
        <b/>
        <i/>
        <u/>
        <sz val="11"/>
        <color rgb="FF000000"/>
        <rFont val="Calibri"/>
        <family val="2"/>
        <scheme val="minor"/>
      </rPr>
      <t>all Engineer Only Plans Review submittals</t>
    </r>
    <r>
      <rPr>
        <i/>
        <sz val="11"/>
        <color rgb="FF000000"/>
        <rFont val="Calibri"/>
        <family val="2"/>
        <scheme val="minor"/>
      </rPr>
      <t>. This fee is based on the estimated value of the proposed changes to the previously approved plans. The Base Submittal fee is $375 for project values up to $10,000. For project values greater than $10,000, the Base Submittal fee is $500 for up to 50 plan sheets plus a $2 technology fee per sheet for plan sets greater than 50 sheets.</t>
    </r>
  </si>
  <si>
    <r>
      <rPr>
        <b/>
        <sz val="12"/>
        <color rgb="FF000000"/>
        <rFont val="Calibri"/>
        <family val="2"/>
        <scheme val="minor"/>
      </rPr>
      <t xml:space="preserve">Enter estimated Project Value amount here  </t>
    </r>
    <r>
      <rPr>
        <b/>
        <sz val="20"/>
        <color rgb="FF000000"/>
        <rFont val="Wingdings"/>
        <charset val="2"/>
      </rPr>
      <t>Ü</t>
    </r>
  </si>
  <si>
    <t>Base Submittal Fee Total</t>
  </si>
  <si>
    <t>Construction Plans Review Fee</t>
  </si>
  <si>
    <t>Land Disturbance Activity (LDA) Review Fee</t>
  </si>
  <si>
    <t xml:space="preserve">               $45 per acre disturbed</t>
  </si>
  <si>
    <t xml:space="preserve">Land Disturbance plans include all grading and soil erosion plans for all phases of development, and related details. </t>
  </si>
  <si>
    <r>
      <t xml:space="preserve">Determine the total acreage disturbed by the project proposed.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Enter the number of disturbed acres, including partial acreage, here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20"/>
        <color theme="1"/>
        <rFont val="Wingdings"/>
        <charset val="2"/>
      </rPr>
      <t>Ü</t>
    </r>
  </si>
  <si>
    <t>Transportation &amp; Public Works Sub-Total</t>
  </si>
  <si>
    <t>This fee applies to any projects that involve Civil/Site Review submittals.</t>
  </si>
  <si>
    <r>
      <t xml:space="preserve">The base plan submittal fee (minimum of $375) applies to </t>
    </r>
    <r>
      <rPr>
        <b/>
        <u/>
        <sz val="14"/>
        <color theme="1"/>
        <rFont val="Calibri"/>
        <family val="2"/>
        <scheme val="minor"/>
      </rPr>
      <t>every</t>
    </r>
    <r>
      <rPr>
        <b/>
        <sz val="14"/>
        <color theme="1"/>
        <rFont val="Calibri"/>
        <family val="2"/>
        <scheme val="minor"/>
      </rPr>
      <t xml:space="preserve"> Review project and has already been entered.  Enter 0 (zero) for those fields that do not apply to your project.</t>
    </r>
  </si>
  <si>
    <t xml:space="preserve">Once complete, please submit this document as a PDF with your application and plans.- </t>
  </si>
  <si>
    <t xml:space="preserve">Please indicate payment method (cash, check, or credit card). Credit card payments may be paid over the phone to (706) 613-3440. Fees are required prior to project being placed on agenda.  </t>
  </si>
  <si>
    <t>Engineer OnlyReview Fee Calculations by Reviewing Department</t>
  </si>
  <si>
    <r>
      <t xml:space="preserve">If applicable, enter Construction Plans Review fee here  </t>
    </r>
    <r>
      <rPr>
        <b/>
        <sz val="20"/>
        <color theme="1"/>
        <rFont val="Wingdings"/>
        <charset val="2"/>
      </rPr>
      <t>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</si>
</sst>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i/>
      <sz val="23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Wingdings"/>
      <charset val="2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Wingdings"/>
      <charset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Arial"/>
      <family val="2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i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rgb="FF000000"/>
      <name val="Wingdings"/>
      <charset val="2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0" fillId="0" borderId="0" xfId="0" applyBorder="1"/>
    <xf numFmtId="6" fontId="17" fillId="0" borderId="0" xfId="0" applyNumberFormat="1" applyFont="1"/>
    <xf numFmtId="6" fontId="17" fillId="0" borderId="1" xfId="0" applyNumberFormat="1" applyFont="1" applyBorder="1"/>
    <xf numFmtId="6" fontId="17" fillId="0" borderId="3" xfId="0" applyNumberFormat="1" applyFont="1" applyBorder="1"/>
    <xf numFmtId="0" fontId="17" fillId="0" borderId="0" xfId="0" applyFont="1"/>
    <xf numFmtId="0" fontId="17" fillId="0" borderId="1" xfId="0" applyFont="1" applyBorder="1"/>
    <xf numFmtId="164" fontId="17" fillId="0" borderId="3" xfId="0" applyNumberFormat="1" applyFont="1" applyBorder="1"/>
    <xf numFmtId="6" fontId="17" fillId="0" borderId="0" xfId="0" applyNumberFormat="1" applyFont="1" applyBorder="1"/>
    <xf numFmtId="8" fontId="18" fillId="0" borderId="0" xfId="0" applyNumberFormat="1" applyFont="1" applyBorder="1"/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8" fontId="17" fillId="0" borderId="0" xfId="0" applyNumberFormat="1" applyFont="1" applyBorder="1"/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164" fontId="17" fillId="0" borderId="0" xfId="0" applyNumberFormat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11" fillId="0" borderId="0" xfId="0" applyFont="1"/>
    <xf numFmtId="0" fontId="17" fillId="0" borderId="0" xfId="0" applyFont="1" applyBorder="1"/>
    <xf numFmtId="0" fontId="11" fillId="3" borderId="0" xfId="0" applyFont="1" applyFill="1" applyAlignment="1">
      <alignment horizontal="right" wrapText="1"/>
    </xf>
    <xf numFmtId="0" fontId="0" fillId="3" borderId="0" xfId="0" applyFill="1"/>
    <xf numFmtId="0" fontId="0" fillId="0" borderId="0" xfId="0" applyAlignme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5" fillId="3" borderId="0" xfId="0" applyFont="1" applyFill="1" applyAlignment="1">
      <alignment horizontal="center" vertical="center" wrapText="1"/>
    </xf>
    <xf numFmtId="0" fontId="0" fillId="3" borderId="0" xfId="0" applyFill="1" applyAlignme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6" fontId="17" fillId="3" borderId="0" xfId="0" applyNumberFormat="1" applyFont="1" applyFill="1"/>
    <xf numFmtId="6" fontId="17" fillId="0" borderId="0" xfId="0" applyNumberFormat="1" applyFont="1" applyAlignment="1">
      <alignment horizontal="center" wrapText="1"/>
    </xf>
    <xf numFmtId="0" fontId="8" fillId="3" borderId="0" xfId="0" applyFont="1" applyFill="1" applyAlignment="1">
      <alignment horizontal="right"/>
    </xf>
    <xf numFmtId="0" fontId="26" fillId="3" borderId="0" xfId="0" applyFont="1" applyFill="1" applyAlignment="1">
      <alignment horizontal="right" wrapText="1"/>
    </xf>
    <xf numFmtId="0" fontId="0" fillId="3" borderId="0" xfId="0" applyFill="1" applyAlignment="1">
      <alignment horizontal="right" wrapText="1"/>
    </xf>
    <xf numFmtId="6" fontId="17" fillId="3" borderId="1" xfId="0" applyNumberFormat="1" applyFont="1" applyFill="1" applyBorder="1"/>
    <xf numFmtId="0" fontId="8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" fontId="17" fillId="3" borderId="1" xfId="0" applyNumberFormat="1" applyFont="1" applyFill="1" applyBorder="1"/>
    <xf numFmtId="0" fontId="0" fillId="3" borderId="0" xfId="0" applyFill="1" applyAlignment="1">
      <alignment horizontal="right" vertical="center" wrapText="1"/>
    </xf>
    <xf numFmtId="164" fontId="17" fillId="3" borderId="0" xfId="0" applyNumberFormat="1" applyFont="1" applyFill="1"/>
    <xf numFmtId="0" fontId="2" fillId="3" borderId="0" xfId="0" applyFont="1" applyFill="1" applyAlignment="1">
      <alignment horizontal="right"/>
    </xf>
    <xf numFmtId="8" fontId="17" fillId="3" borderId="3" xfId="0" applyNumberFormat="1" applyFont="1" applyFill="1" applyBorder="1"/>
    <xf numFmtId="8" fontId="17" fillId="3" borderId="0" xfId="0" applyNumberFormat="1" applyFont="1" applyFill="1" applyBorder="1"/>
    <xf numFmtId="6" fontId="17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3" fillId="3" borderId="0" xfId="0" applyFont="1" applyFill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8" fontId="12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0" fillId="3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1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/>
    </xf>
    <xf numFmtId="0" fontId="12" fillId="0" borderId="0" xfId="0" applyFont="1" applyAlignment="1">
      <alignment horizontal="right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>
      <alignment horizontal="left"/>
    </xf>
    <xf numFmtId="0" fontId="15" fillId="2" borderId="0" xfId="0" applyFont="1" applyFill="1" applyAlignment="1">
      <alignment horizontal="center" vertical="center" textRotation="90" readingOrder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3" fillId="3" borderId="0" xfId="0" applyFont="1" applyFill="1" applyAlignment="1">
      <alignment horizontal="left"/>
    </xf>
    <xf numFmtId="0" fontId="8" fillId="3" borderId="0" xfId="0" applyFont="1" applyFill="1" applyAlignment="1">
      <alignment horizontal="right" vertical="center"/>
    </xf>
    <xf numFmtId="0" fontId="1" fillId="3" borderId="0" xfId="0" applyFont="1" applyFill="1" applyAlignment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wrapText="1"/>
    </xf>
    <xf numFmtId="0" fontId="1" fillId="0" borderId="0" xfId="0" applyFont="1"/>
    <xf numFmtId="0" fontId="2" fillId="0" borderId="0" xfId="0" applyFont="1"/>
    <xf numFmtId="0" fontId="10" fillId="3" borderId="0" xfId="0" applyFont="1" applyFill="1" applyAlignment="1">
      <alignment horizontal="left"/>
    </xf>
    <xf numFmtId="0" fontId="0" fillId="0" borderId="0" xfId="0" applyAlignment="1">
      <alignment wrapText="1"/>
    </xf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20955</xdr:rowOff>
    </xdr:from>
    <xdr:to>
      <xdr:col>1</xdr:col>
      <xdr:colOff>458650</xdr:colOff>
      <xdr:row>4</xdr:row>
      <xdr:rowOff>276225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F2DE04F-B5E1-4CF1-AB43-4B17535A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0955"/>
          <a:ext cx="1548310" cy="1550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view="pageBreakPreview" topLeftCell="A52" zoomScale="99" zoomScaleNormal="100" zoomScaleSheetLayoutView="115" workbookViewId="0">
      <selection activeCell="C49" sqref="C49"/>
    </sheetView>
  </sheetViews>
  <sheetFormatPr defaultRowHeight="15" x14ac:dyDescent="0.25"/>
  <cols>
    <col min="1" max="1" width="16.7109375" customWidth="1"/>
    <col min="2" max="2" width="68" customWidth="1"/>
    <col min="3" max="3" width="17.5703125" customWidth="1"/>
    <col min="4" max="4" width="14.140625" customWidth="1"/>
    <col min="5" max="5" width="60.85546875" customWidth="1"/>
    <col min="11" max="11" width="26.42578125" customWidth="1"/>
  </cols>
  <sheetData>
    <row r="1" spans="1:5" x14ac:dyDescent="0.25">
      <c r="D1" s="16"/>
    </row>
    <row r="2" spans="1:5" ht="22.5" x14ac:dyDescent="0.25">
      <c r="B2" s="52" t="s">
        <v>27</v>
      </c>
      <c r="C2" s="53"/>
      <c r="D2" s="53"/>
      <c r="E2" s="25"/>
    </row>
    <row r="3" spans="1:5" ht="45.75" customHeight="1" x14ac:dyDescent="0.25">
      <c r="B3" s="54" t="s">
        <v>28</v>
      </c>
      <c r="C3" s="53"/>
      <c r="D3" s="53"/>
      <c r="E3" s="29"/>
    </row>
    <row r="4" spans="1:5" ht="19.149999999999999" customHeight="1" x14ac:dyDescent="0.25">
      <c r="B4" s="74"/>
      <c r="C4" s="75"/>
      <c r="D4" s="75"/>
      <c r="E4" s="29"/>
    </row>
    <row r="5" spans="1:5" ht="25.15" customHeight="1" x14ac:dyDescent="0.25">
      <c r="B5" s="31" t="s">
        <v>0</v>
      </c>
      <c r="C5" t="s">
        <v>1</v>
      </c>
    </row>
    <row r="6" spans="1:5" ht="25.5" customHeight="1" x14ac:dyDescent="0.25">
      <c r="A6" s="63" t="s">
        <v>2</v>
      </c>
      <c r="B6" s="64"/>
      <c r="C6" s="64"/>
    </row>
    <row r="7" spans="1:5" ht="25.5" customHeight="1" x14ac:dyDescent="0.25">
      <c r="A7" s="63" t="s">
        <v>3</v>
      </c>
      <c r="B7" s="64"/>
      <c r="C7" s="64"/>
    </row>
    <row r="8" spans="1:5" s="24" customFormat="1" ht="12.75" customHeight="1" x14ac:dyDescent="0.25"/>
    <row r="9" spans="1:5" ht="12.75" customHeight="1" thickBot="1" x14ac:dyDescent="0.3"/>
    <row r="10" spans="1:5" ht="25.5" customHeight="1" thickBot="1" x14ac:dyDescent="0.45">
      <c r="A10" s="78" t="s">
        <v>29</v>
      </c>
      <c r="B10" s="64"/>
      <c r="C10" s="61" t="e">
        <f>C31+B45+#REF!+C65+#REF!+#REF!</f>
        <v>#REF!</v>
      </c>
      <c r="D10" s="62"/>
    </row>
    <row r="11" spans="1:5" ht="25.5" customHeight="1" x14ac:dyDescent="0.25">
      <c r="B11" s="14"/>
    </row>
    <row r="12" spans="1:5" ht="43.5" customHeight="1" x14ac:dyDescent="0.3">
      <c r="A12" s="84" t="s">
        <v>4</v>
      </c>
      <c r="B12" s="79" t="s">
        <v>5</v>
      </c>
      <c r="C12" s="79"/>
      <c r="D12" s="80"/>
    </row>
    <row r="13" spans="1:5" ht="39" customHeight="1" x14ac:dyDescent="0.3">
      <c r="A13" s="84"/>
      <c r="B13" s="79" t="s">
        <v>6</v>
      </c>
      <c r="C13" s="79"/>
      <c r="D13" s="80"/>
    </row>
    <row r="14" spans="1:5" ht="43.5" customHeight="1" x14ac:dyDescent="0.3">
      <c r="A14" s="84"/>
      <c r="B14" s="79" t="s">
        <v>42</v>
      </c>
      <c r="C14" s="80"/>
      <c r="D14" s="80"/>
    </row>
    <row r="15" spans="1:5" ht="41.25" customHeight="1" x14ac:dyDescent="0.25">
      <c r="A15" s="84"/>
      <c r="B15" s="76" t="s">
        <v>43</v>
      </c>
      <c r="C15" s="77"/>
      <c r="D15" s="77"/>
    </row>
    <row r="16" spans="1:5" ht="57.75" customHeight="1" x14ac:dyDescent="0.3">
      <c r="A16" s="84"/>
      <c r="B16" s="81" t="s">
        <v>44</v>
      </c>
      <c r="C16" s="82"/>
      <c r="D16" s="83"/>
      <c r="E16" s="29"/>
    </row>
    <row r="17" spans="1:5" x14ac:dyDescent="0.25">
      <c r="C17" s="29"/>
      <c r="D17" s="32"/>
      <c r="E17" s="29"/>
    </row>
    <row r="18" spans="1:5" ht="31.5" x14ac:dyDescent="0.5">
      <c r="A18" s="85" t="s">
        <v>45</v>
      </c>
      <c r="B18" s="86"/>
      <c r="C18" s="86"/>
      <c r="D18" s="86"/>
      <c r="E18" s="25"/>
    </row>
    <row r="19" spans="1:5" ht="18.75" customHeight="1" x14ac:dyDescent="0.3">
      <c r="A19" s="87" t="s">
        <v>7</v>
      </c>
      <c r="B19" s="88"/>
      <c r="C19" s="88"/>
      <c r="D19" s="88"/>
      <c r="E19" s="25"/>
    </row>
    <row r="20" spans="1:5" ht="25.5" customHeight="1" x14ac:dyDescent="0.25">
      <c r="A20" s="19"/>
      <c r="B20" s="29"/>
      <c r="C20" s="29"/>
      <c r="D20" s="29"/>
      <c r="E20" s="25"/>
    </row>
    <row r="21" spans="1:5" s="24" customFormat="1" ht="23.25" x14ac:dyDescent="0.35">
      <c r="A21" s="89" t="s">
        <v>30</v>
      </c>
      <c r="B21" s="89"/>
      <c r="C21" s="37"/>
    </row>
    <row r="22" spans="1:5" s="24" customFormat="1" ht="17.25" x14ac:dyDescent="0.3">
      <c r="A22" s="96" t="s">
        <v>31</v>
      </c>
      <c r="B22" s="96"/>
      <c r="C22" s="37"/>
    </row>
    <row r="23" spans="1:5" s="24" customFormat="1" ht="105.75" customHeight="1" x14ac:dyDescent="0.3">
      <c r="A23" s="39"/>
      <c r="B23" s="40" t="s">
        <v>32</v>
      </c>
      <c r="C23" s="37"/>
    </row>
    <row r="24" spans="1:5" s="24" customFormat="1" ht="14.25" customHeight="1" x14ac:dyDescent="0.3">
      <c r="A24" s="39"/>
      <c r="B24" s="41"/>
      <c r="C24" s="37"/>
    </row>
    <row r="25" spans="1:5" s="24" customFormat="1" ht="25.5" x14ac:dyDescent="0.3">
      <c r="A25" s="67" t="s">
        <v>33</v>
      </c>
      <c r="B25" s="68"/>
      <c r="C25" s="42"/>
    </row>
    <row r="26" spans="1:5" s="24" customFormat="1" ht="31.5" x14ac:dyDescent="0.3">
      <c r="A26" s="43"/>
      <c r="B26" s="44" t="s">
        <v>8</v>
      </c>
      <c r="C26" s="37">
        <f>IF(C25&lt;=10000,375,IF(C25&gt;10000,500))</f>
        <v>375</v>
      </c>
    </row>
    <row r="27" spans="1:5" s="24" customFormat="1" ht="17.25" x14ac:dyDescent="0.3">
      <c r="A27" s="43"/>
      <c r="B27" s="44"/>
      <c r="C27" s="37"/>
    </row>
    <row r="28" spans="1:5" s="24" customFormat="1" ht="25.5" x14ac:dyDescent="0.3">
      <c r="A28" s="90" t="s">
        <v>9</v>
      </c>
      <c r="B28" s="91"/>
      <c r="C28" s="45"/>
    </row>
    <row r="29" spans="1:5" s="24" customFormat="1" ht="30" x14ac:dyDescent="0.3">
      <c r="A29" s="43"/>
      <c r="B29" s="46" t="s">
        <v>10</v>
      </c>
      <c r="C29" s="47">
        <f>IF(C28&lt;=50,0,IF(C28&gt;50,((C28-50)*2)))</f>
        <v>0</v>
      </c>
    </row>
    <row r="30" spans="1:5" s="24" customFormat="1" ht="18" thickBot="1" x14ac:dyDescent="0.35">
      <c r="A30" s="43"/>
      <c r="B30" s="46"/>
      <c r="C30" s="47"/>
    </row>
    <row r="31" spans="1:5" s="24" customFormat="1" ht="21.75" thickBot="1" x14ac:dyDescent="0.4">
      <c r="A31" s="43"/>
      <c r="B31" s="48" t="s">
        <v>34</v>
      </c>
      <c r="C31" s="49">
        <f>C26+C28</f>
        <v>375</v>
      </c>
    </row>
    <row r="32" spans="1:5" s="24" customFormat="1" ht="21" x14ac:dyDescent="0.35">
      <c r="A32" s="43"/>
      <c r="B32" s="48"/>
      <c r="C32" s="50"/>
    </row>
    <row r="33" spans="1:4" s="24" customFormat="1" ht="16.5" customHeight="1" x14ac:dyDescent="0.3">
      <c r="A33" s="57"/>
      <c r="B33" s="57"/>
      <c r="C33" s="51"/>
    </row>
    <row r="34" spans="1:4" ht="23.25" x14ac:dyDescent="0.35">
      <c r="A34" s="72" t="s">
        <v>11</v>
      </c>
      <c r="B34" s="73"/>
    </row>
    <row r="35" spans="1:4" ht="15.75" x14ac:dyDescent="0.25">
      <c r="A35" s="55"/>
      <c r="B35" s="56"/>
    </row>
    <row r="36" spans="1:4" ht="15.75" x14ac:dyDescent="0.25">
      <c r="A36" s="2"/>
      <c r="B36" s="21"/>
    </row>
    <row r="37" spans="1:4" ht="21.75" customHeight="1" x14ac:dyDescent="0.3">
      <c r="A37" s="92" t="s">
        <v>35</v>
      </c>
      <c r="B37" s="65"/>
      <c r="C37" s="37">
        <v>520</v>
      </c>
      <c r="D37" s="33"/>
    </row>
    <row r="38" spans="1:4" ht="17.25" x14ac:dyDescent="0.3">
      <c r="A38" s="1"/>
      <c r="B38" s="23" t="s">
        <v>13</v>
      </c>
      <c r="C38" s="5"/>
      <c r="D38" s="24"/>
    </row>
    <row r="39" spans="1:4" ht="25.5" x14ac:dyDescent="0.3">
      <c r="A39" s="59" t="s">
        <v>46</v>
      </c>
      <c r="B39" s="60"/>
      <c r="C39" s="6"/>
    </row>
    <row r="40" spans="1:4" ht="17.25" x14ac:dyDescent="0.3">
      <c r="A40" s="13"/>
      <c r="C40" s="5"/>
    </row>
    <row r="41" spans="1:4" ht="18.75" x14ac:dyDescent="0.3">
      <c r="A41" s="92" t="s">
        <v>14</v>
      </c>
      <c r="B41" s="65"/>
      <c r="C41" s="37">
        <v>476</v>
      </c>
      <c r="D41" s="24"/>
    </row>
    <row r="42" spans="1:4" ht="30.75" x14ac:dyDescent="0.3">
      <c r="A42" s="1"/>
      <c r="B42" s="3" t="s">
        <v>15</v>
      </c>
      <c r="C42" s="5"/>
    </row>
    <row r="43" spans="1:4" ht="25.5" x14ac:dyDescent="0.3">
      <c r="A43" s="59" t="s">
        <v>16</v>
      </c>
      <c r="B43" s="60"/>
      <c r="C43" s="6"/>
    </row>
    <row r="44" spans="1:4" ht="17.25" x14ac:dyDescent="0.3">
      <c r="A44" s="13"/>
      <c r="C44" s="5"/>
    </row>
    <row r="45" spans="1:4" ht="34.5" x14ac:dyDescent="0.3">
      <c r="A45" s="92" t="s">
        <v>36</v>
      </c>
      <c r="B45" s="65"/>
      <c r="C45" s="38" t="s">
        <v>37</v>
      </c>
      <c r="D45" s="24"/>
    </row>
    <row r="46" spans="1:4" ht="30.75" x14ac:dyDescent="0.3">
      <c r="A46" s="1"/>
      <c r="B46" s="3" t="s">
        <v>38</v>
      </c>
      <c r="C46" s="5"/>
    </row>
    <row r="47" spans="1:4" ht="40.5" customHeight="1" x14ac:dyDescent="0.3">
      <c r="A47" s="69" t="s">
        <v>39</v>
      </c>
      <c r="B47" s="97"/>
      <c r="C47" s="9"/>
    </row>
    <row r="48" spans="1:4" ht="18" thickBot="1" x14ac:dyDescent="0.35">
      <c r="A48" s="13"/>
      <c r="C48" s="5"/>
      <c r="D48" s="24"/>
    </row>
    <row r="49" spans="1:4" ht="21.75" thickBot="1" x14ac:dyDescent="0.4">
      <c r="A49" s="1"/>
      <c r="B49" s="20" t="s">
        <v>40</v>
      </c>
      <c r="C49" s="7">
        <f>C39+C43+(ROUNDUP(C47,0)*45)</f>
        <v>0</v>
      </c>
    </row>
    <row r="50" spans="1:4" ht="17.25" x14ac:dyDescent="0.3">
      <c r="A50" s="26"/>
      <c r="B50" s="27"/>
      <c r="C50" s="8"/>
    </row>
    <row r="51" spans="1:4" ht="23.25" x14ac:dyDescent="0.35">
      <c r="A51" s="98" t="s">
        <v>17</v>
      </c>
      <c r="B51" s="73"/>
      <c r="C51" s="8"/>
    </row>
    <row r="52" spans="1:4" ht="17.25" x14ac:dyDescent="0.3">
      <c r="A52" s="55" t="s">
        <v>12</v>
      </c>
      <c r="B52" s="56"/>
      <c r="C52" s="8"/>
    </row>
    <row r="53" spans="1:4" ht="17.25" x14ac:dyDescent="0.3">
      <c r="A53" s="34"/>
      <c r="B53" s="35"/>
      <c r="C53" s="8"/>
    </row>
    <row r="54" spans="1:4" ht="18.75" x14ac:dyDescent="0.3">
      <c r="A54" s="2"/>
      <c r="B54" s="36" t="s">
        <v>18</v>
      </c>
      <c r="C54" s="18">
        <v>200</v>
      </c>
      <c r="D54" s="24"/>
    </row>
    <row r="55" spans="1:4" ht="17.25" x14ac:dyDescent="0.3">
      <c r="A55" s="58" t="s">
        <v>19</v>
      </c>
      <c r="B55" s="93"/>
      <c r="C55" s="8"/>
    </row>
    <row r="56" spans="1:4" ht="25.5" x14ac:dyDescent="0.3">
      <c r="A56" s="59" t="s">
        <v>20</v>
      </c>
      <c r="B56" s="94"/>
      <c r="C56" s="9"/>
    </row>
    <row r="57" spans="1:4" ht="18" thickBot="1" x14ac:dyDescent="0.35">
      <c r="A57" s="13"/>
      <c r="C57" s="8"/>
    </row>
    <row r="58" spans="1:4" ht="21.75" thickBot="1" x14ac:dyDescent="0.4">
      <c r="A58" s="71" t="s">
        <v>21</v>
      </c>
      <c r="B58" s="95"/>
      <c r="C58" s="10">
        <f>C56</f>
        <v>0</v>
      </c>
    </row>
    <row r="59" spans="1:4" ht="59.25" customHeight="1" x14ac:dyDescent="0.3">
      <c r="A59" s="19"/>
      <c r="C59" s="8"/>
    </row>
    <row r="60" spans="1:4" ht="23.25" x14ac:dyDescent="0.35">
      <c r="A60" s="72" t="s">
        <v>22</v>
      </c>
      <c r="B60" s="73"/>
      <c r="C60" s="8"/>
    </row>
    <row r="61" spans="1:4" ht="18.75" x14ac:dyDescent="0.3">
      <c r="A61" s="65" t="s">
        <v>23</v>
      </c>
      <c r="B61" s="66"/>
      <c r="C61" s="5">
        <v>65</v>
      </c>
      <c r="D61" s="24"/>
    </row>
    <row r="62" spans="1:4" ht="18.75" x14ac:dyDescent="0.3">
      <c r="A62" s="28"/>
      <c r="B62" s="30" t="s">
        <v>41</v>
      </c>
      <c r="C62" s="5"/>
    </row>
    <row r="63" spans="1:4" ht="26.25" customHeight="1" x14ac:dyDescent="0.3">
      <c r="A63" s="59" t="s">
        <v>24</v>
      </c>
      <c r="B63" s="60"/>
      <c r="C63" s="6"/>
    </row>
    <row r="64" spans="1:4" ht="18" thickBot="1" x14ac:dyDescent="0.35">
      <c r="A64" s="13"/>
      <c r="B64" s="25"/>
      <c r="C64" s="11"/>
    </row>
    <row r="65" spans="1:4" ht="21.75" thickBot="1" x14ac:dyDescent="0.4">
      <c r="A65" s="13"/>
      <c r="B65" s="20" t="s">
        <v>25</v>
      </c>
      <c r="C65" s="7">
        <f>C63</f>
        <v>0</v>
      </c>
    </row>
    <row r="66" spans="1:4" ht="17.25" x14ac:dyDescent="0.3">
      <c r="C66" s="8"/>
    </row>
    <row r="67" spans="1:4" ht="17.25" x14ac:dyDescent="0.3">
      <c r="A67" s="55"/>
      <c r="B67" s="56"/>
      <c r="C67" s="8"/>
    </row>
    <row r="68" spans="1:4" ht="21" x14ac:dyDescent="0.35">
      <c r="B68" s="20"/>
      <c r="C68" s="15"/>
      <c r="D68" s="17" t="s">
        <v>26</v>
      </c>
    </row>
    <row r="69" spans="1:4" ht="17.25" x14ac:dyDescent="0.3">
      <c r="A69" s="13"/>
      <c r="B69" s="30"/>
      <c r="C69" s="5"/>
    </row>
    <row r="70" spans="1:4" ht="17.25" x14ac:dyDescent="0.3">
      <c r="A70" s="59"/>
      <c r="B70" s="70"/>
      <c r="C70" s="11"/>
    </row>
    <row r="71" spans="1:4" ht="17.25" x14ac:dyDescent="0.3">
      <c r="A71" s="13"/>
      <c r="B71" s="25"/>
      <c r="C71" s="11"/>
    </row>
    <row r="72" spans="1:4" ht="17.25" x14ac:dyDescent="0.3">
      <c r="A72" s="13"/>
      <c r="B72" s="69"/>
      <c r="C72" s="12"/>
    </row>
    <row r="73" spans="1:4" ht="17.25" x14ac:dyDescent="0.3">
      <c r="B73" s="64"/>
      <c r="C73" s="15"/>
    </row>
    <row r="74" spans="1:4" ht="17.25" x14ac:dyDescent="0.3">
      <c r="C74" s="22"/>
    </row>
    <row r="75" spans="1:4" ht="15.75" x14ac:dyDescent="0.25">
      <c r="A75" s="13"/>
      <c r="B75" s="69"/>
      <c r="C75" s="4"/>
    </row>
    <row r="76" spans="1:4" ht="17.25" x14ac:dyDescent="0.3">
      <c r="A76" s="13"/>
      <c r="B76" s="69"/>
      <c r="C76" s="15"/>
    </row>
    <row r="77" spans="1:4" ht="17.25" x14ac:dyDescent="0.3">
      <c r="C77" s="22"/>
    </row>
    <row r="78" spans="1:4" ht="17.25" x14ac:dyDescent="0.3">
      <c r="A78" s="13"/>
      <c r="B78" s="69"/>
      <c r="C78" s="15"/>
    </row>
    <row r="79" spans="1:4" ht="17.25" x14ac:dyDescent="0.3">
      <c r="A79" s="13"/>
      <c r="B79" s="69"/>
      <c r="C79" s="15"/>
    </row>
    <row r="80" spans="1:4" ht="17.25" x14ac:dyDescent="0.3">
      <c r="C80" s="22"/>
    </row>
    <row r="81" spans="2:3" ht="21" x14ac:dyDescent="0.35">
      <c r="B81" s="20"/>
      <c r="C81" s="15"/>
    </row>
  </sheetData>
  <mergeCells count="41">
    <mergeCell ref="B78:B79"/>
    <mergeCell ref="B75:B76"/>
    <mergeCell ref="A10:B10"/>
    <mergeCell ref="B12:D12"/>
    <mergeCell ref="B13:D13"/>
    <mergeCell ref="B14:D14"/>
    <mergeCell ref="B16:D16"/>
    <mergeCell ref="A12:A16"/>
    <mergeCell ref="A18:D18"/>
    <mergeCell ref="A19:D19"/>
    <mergeCell ref="A21:B21"/>
    <mergeCell ref="A28:B28"/>
    <mergeCell ref="A35:B35"/>
    <mergeCell ref="A37:B37"/>
    <mergeCell ref="A39:B39"/>
    <mergeCell ref="A41:B41"/>
    <mergeCell ref="B72:B73"/>
    <mergeCell ref="A70:B70"/>
    <mergeCell ref="A60:B60"/>
    <mergeCell ref="B4:D4"/>
    <mergeCell ref="B15:D15"/>
    <mergeCell ref="A55:B55"/>
    <mergeCell ref="A56:B56"/>
    <mergeCell ref="A58:B58"/>
    <mergeCell ref="A22:B22"/>
    <mergeCell ref="A45:B45"/>
    <mergeCell ref="A47:B47"/>
    <mergeCell ref="A51:B51"/>
    <mergeCell ref="A52:B52"/>
    <mergeCell ref="A43:B43"/>
    <mergeCell ref="A34:B34"/>
    <mergeCell ref="B2:D2"/>
    <mergeCell ref="B3:D3"/>
    <mergeCell ref="A67:B67"/>
    <mergeCell ref="A33:B33"/>
    <mergeCell ref="C10:D10"/>
    <mergeCell ref="A6:C6"/>
    <mergeCell ref="A7:C7"/>
    <mergeCell ref="A61:B61"/>
    <mergeCell ref="A63:B63"/>
    <mergeCell ref="A25:B25"/>
  </mergeCells>
  <pageMargins left="0.25" right="0.25" top="0.75" bottom="0.75" header="0.3" footer="0.3"/>
  <pageSetup scale="75" orientation="portrait" r:id="rId1"/>
  <rowBreaks count="1" manualBreakCount="1">
    <brk id="33" max="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015438BFCD0A4B89814644939D4E75" ma:contentTypeVersion="12" ma:contentTypeDescription="Create a new document." ma:contentTypeScope="" ma:versionID="f001ebf958b3775723e27453937ae984">
  <xsd:schema xmlns:xsd="http://www.w3.org/2001/XMLSchema" xmlns:xs="http://www.w3.org/2001/XMLSchema" xmlns:p="http://schemas.microsoft.com/office/2006/metadata/properties" xmlns:ns3="e2dba0ff-5561-4d7b-8d8b-a369a9eb75cf" xmlns:ns4="a2f276a7-c501-4c8e-80b9-56c8ebee9083" targetNamespace="http://schemas.microsoft.com/office/2006/metadata/properties" ma:root="true" ma:fieldsID="82bbad8e89334f2354d645eb58d17052" ns3:_="" ns4:_="">
    <xsd:import namespace="e2dba0ff-5561-4d7b-8d8b-a369a9eb75cf"/>
    <xsd:import namespace="a2f276a7-c501-4c8e-80b9-56c8ebee90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ba0ff-5561-4d7b-8d8b-a369a9eb7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276a7-c501-4c8e-80b9-56c8ebee908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2dba0ff-5561-4d7b-8d8b-a369a9eb75cf" xsi:nil="true"/>
  </documentManagement>
</p:properties>
</file>

<file path=customXml/itemProps1.xml><?xml version="1.0" encoding="utf-8"?>
<ds:datastoreItem xmlns:ds="http://schemas.openxmlformats.org/officeDocument/2006/customXml" ds:itemID="{BDB2B78C-2880-4593-8059-31BCF06AC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dba0ff-5561-4d7b-8d8b-a369a9eb75cf"/>
    <ds:schemaRef ds:uri="a2f276a7-c501-4c8e-80b9-56c8ebee90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2295E3-6437-4CAE-B38D-18766BC02F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6DCDE0-8EBD-4716-87A3-7A03CABDC21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a2f276a7-c501-4c8e-80b9-56c8ebee9083"/>
    <ds:schemaRef ds:uri="e2dba0ff-5561-4d7b-8d8b-a369a9eb75c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Plans Review Fee Calculator</vt:lpstr>
      <vt:lpstr>'Plans Review Fee Calculator'!Print_Area</vt:lpstr>
    </vt:vector>
  </TitlesOfParts>
  <Manager/>
  <Company>Athens-Clarke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Lonnee</dc:creator>
  <cp:keywords/>
  <dc:description/>
  <cp:lastModifiedBy>John Rogeberg</cp:lastModifiedBy>
  <cp:revision/>
  <dcterms:created xsi:type="dcterms:W3CDTF">2015-05-26T12:29:50Z</dcterms:created>
  <dcterms:modified xsi:type="dcterms:W3CDTF">2024-10-01T17:49:57Z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0x010100A0015438BFCD0A4B89814644939D4E75</vt:lpwstr>
  </property>
</Properties>
</file>