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thensclarkecounty0-my.sharepoint.com/personal/clair_griffin_accgov_com/Documents/Desktop/"/>
    </mc:Choice>
  </mc:AlternateContent>
  <xr:revisionPtr revIDLastSave="0" documentId="8_{FCD4A51C-70E0-4599-B63E-6140D50D14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eage Reimbursement" sheetId="6" r:id="rId1"/>
    <sheet name="Data" sheetId="2" state="hidden" r:id="rId2"/>
  </sheets>
  <definedNames>
    <definedName name="_xlnm.Print_Area" localSheetId="0">'Mileage Reimbursement'!$A$1:$L$53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6" l="1"/>
  <c r="L45" i="6" s="1"/>
  <c r="J16" i="6" l="1"/>
  <c r="J17" i="6" l="1"/>
  <c r="L17" i="6" s="1"/>
  <c r="J18" i="6"/>
  <c r="L18" i="6" s="1"/>
  <c r="J19" i="6"/>
  <c r="L19" i="6" s="1"/>
  <c r="J20" i="6"/>
  <c r="L20" i="6" s="1"/>
  <c r="J21" i="6"/>
  <c r="L21" i="6" s="1"/>
  <c r="J22" i="6"/>
  <c r="L22" i="6" s="1"/>
  <c r="J23" i="6"/>
  <c r="L23" i="6" s="1"/>
  <c r="J24" i="6"/>
  <c r="L24" i="6" s="1"/>
  <c r="J25" i="6"/>
  <c r="J26" i="6"/>
  <c r="L26" i="6" s="1"/>
  <c r="J27" i="6"/>
  <c r="L27" i="6" s="1"/>
  <c r="J28" i="6"/>
  <c r="L28" i="6" s="1"/>
  <c r="J29" i="6"/>
  <c r="J30" i="6"/>
  <c r="L30" i="6" s="1"/>
  <c r="J31" i="6"/>
  <c r="L31" i="6" s="1"/>
  <c r="J32" i="6"/>
  <c r="L32" i="6" s="1"/>
  <c r="J33" i="6"/>
  <c r="L33" i="6" s="1"/>
  <c r="J34" i="6"/>
  <c r="L34" i="6" s="1"/>
  <c r="J35" i="6"/>
  <c r="L35" i="6" s="1"/>
  <c r="J36" i="6"/>
  <c r="L36" i="6" s="1"/>
  <c r="J37" i="6"/>
  <c r="L37" i="6" s="1"/>
  <c r="J38" i="6"/>
  <c r="L38" i="6" s="1"/>
  <c r="J39" i="6"/>
  <c r="L39" i="6" s="1"/>
  <c r="J40" i="6"/>
  <c r="L40" i="6" s="1"/>
  <c r="J41" i="6"/>
  <c r="J42" i="6"/>
  <c r="L42" i="6" s="1"/>
  <c r="J43" i="6"/>
  <c r="L43" i="6" s="1"/>
  <c r="J44" i="6"/>
  <c r="L44" i="6" s="1"/>
  <c r="J46" i="6"/>
  <c r="L46" i="6" s="1"/>
  <c r="L16" i="6"/>
  <c r="L25" i="6"/>
  <c r="L29" i="6"/>
  <c r="L41" i="6"/>
  <c r="A4" i="6" l="1"/>
  <c r="J47" i="6" l="1"/>
  <c r="L47" i="6"/>
</calcChain>
</file>

<file path=xl/sharedStrings.xml><?xml version="1.0" encoding="utf-8"?>
<sst xmlns="http://schemas.openxmlformats.org/spreadsheetml/2006/main" count="453" uniqueCount="217">
  <si>
    <t>First Name</t>
  </si>
  <si>
    <t>Last Name</t>
  </si>
  <si>
    <t>Middle Initial</t>
  </si>
  <si>
    <t>Department</t>
  </si>
  <si>
    <t>Division</t>
  </si>
  <si>
    <t>Department Name</t>
  </si>
  <si>
    <t>Manager's Office</t>
  </si>
  <si>
    <t>Attorney's Office</t>
  </si>
  <si>
    <t>Office of Operational Analysis</t>
  </si>
  <si>
    <t>Tax Commissioner's Office</t>
  </si>
  <si>
    <t>Board of Elections</t>
  </si>
  <si>
    <t>Information Technology</t>
  </si>
  <si>
    <t>Independent Agencies</t>
  </si>
  <si>
    <t>Superior Court</t>
  </si>
  <si>
    <t>Clerk of Courts</t>
  </si>
  <si>
    <t>State Court</t>
  </si>
  <si>
    <t>Solicitor General's Office</t>
  </si>
  <si>
    <t>District Attorney's Office</t>
  </si>
  <si>
    <t>Sheriff's Office</t>
  </si>
  <si>
    <t>Juvenile Court</t>
  </si>
  <si>
    <t>Magistrate's Court</t>
  </si>
  <si>
    <t>Coroner's Office</t>
  </si>
  <si>
    <t>Probate Court</t>
  </si>
  <si>
    <t>Municipal Court</t>
  </si>
  <si>
    <t>Cooperative Extension Service</t>
  </si>
  <si>
    <t>Div/Cost Center Name</t>
  </si>
  <si>
    <t>No Division/Cost Center</t>
  </si>
  <si>
    <t>Mayor's Office</t>
  </si>
  <si>
    <t>Commission's Office</t>
  </si>
  <si>
    <t>Clerk of Commission</t>
  </si>
  <si>
    <t>Manager's Administration</t>
  </si>
  <si>
    <t>Organizational Development</t>
  </si>
  <si>
    <t>Safety &amp; Risk</t>
  </si>
  <si>
    <t>Department of Family &amp; Children Services</t>
  </si>
  <si>
    <t>Athens Regional Library</t>
  </si>
  <si>
    <t>Athens Community Council on Aging Inc</t>
  </si>
  <si>
    <t>Public Health</t>
  </si>
  <si>
    <t>Mental Health</t>
  </si>
  <si>
    <t>Boys Club of Athens</t>
  </si>
  <si>
    <t>Community Resource Council of NE GA</t>
  </si>
  <si>
    <t>Mental Health Court</t>
  </si>
  <si>
    <t>Probation Services</t>
  </si>
  <si>
    <t>Superior Court One</t>
  </si>
  <si>
    <t>Superior Court Two</t>
  </si>
  <si>
    <t>Superior Court Three</t>
  </si>
  <si>
    <t>Superior Court Four</t>
  </si>
  <si>
    <t>Board of Equalization</t>
  </si>
  <si>
    <t>DUI/Drug Court</t>
  </si>
  <si>
    <t>Command</t>
  </si>
  <si>
    <t>COPS Ahead</t>
  </si>
  <si>
    <t>School Resource Officers</t>
  </si>
  <si>
    <t>GA Drug Enforcement Task Force</t>
  </si>
  <si>
    <t>Central Communications</t>
  </si>
  <si>
    <t>Line Service</t>
  </si>
  <si>
    <t>Non-Line Service</t>
  </si>
  <si>
    <t>Water A &amp; I</t>
  </si>
  <si>
    <t>Sewer A &amp; I</t>
  </si>
  <si>
    <t>Water Conservation Program</t>
  </si>
  <si>
    <t>Water &amp; Sewer Administration</t>
  </si>
  <si>
    <t>Water Distribution</t>
  </si>
  <si>
    <t>Sewer Collection</t>
  </si>
  <si>
    <t>Water Business Office</t>
  </si>
  <si>
    <t>Meter Management</t>
  </si>
  <si>
    <t>Cross Connection Inspection (PU)</t>
  </si>
  <si>
    <t>Water Pollution Control Administration</t>
  </si>
  <si>
    <t>Water Pollution Control I</t>
  </si>
  <si>
    <t>Water Pollution Control II</t>
  </si>
  <si>
    <t>Water Pollution Control III</t>
  </si>
  <si>
    <t>Water Treatment Plant</t>
  </si>
  <si>
    <t>Water Treatment Plant/Reg Reservior</t>
  </si>
  <si>
    <t>Environmental Services</t>
  </si>
  <si>
    <t>Plant Maintenance</t>
  </si>
  <si>
    <t>Recovered Material Recycling Program</t>
  </si>
  <si>
    <t>Waste Minimization</t>
  </si>
  <si>
    <t>Center for Hard to Recycle Materials</t>
  </si>
  <si>
    <t>Collection Administration</t>
  </si>
  <si>
    <t>Residential Waste Collection</t>
  </si>
  <si>
    <t>Dumpster/Litter</t>
  </si>
  <si>
    <t>Leaf &amp; Limb Collection</t>
  </si>
  <si>
    <t>Commercial Curbside Collection</t>
  </si>
  <si>
    <t>PL112 Transportation Planning Grant</t>
  </si>
  <si>
    <t>Section 8 Transit Planning Grant</t>
  </si>
  <si>
    <t>Historic Preservation Grant</t>
  </si>
  <si>
    <t>Courthouse Parking</t>
  </si>
  <si>
    <t>College Avenue Parking</t>
  </si>
  <si>
    <t>Copier Service</t>
  </si>
  <si>
    <t>Postage Service</t>
  </si>
  <si>
    <t>Printing Service</t>
  </si>
  <si>
    <t>Telephone System</t>
  </si>
  <si>
    <t>Records</t>
  </si>
  <si>
    <t>Paper Supply Service</t>
  </si>
  <si>
    <t>Washington St. Parking Deck</t>
  </si>
  <si>
    <t>Landscape Management Administration</t>
  </si>
  <si>
    <t>Small Engine Repair</t>
  </si>
  <si>
    <t>Parks</t>
  </si>
  <si>
    <t>Right of Way</t>
  </si>
  <si>
    <t>Building Landscape</t>
  </si>
  <si>
    <t>Tree Program</t>
  </si>
  <si>
    <t>800MHZ Radio System</t>
  </si>
  <si>
    <t xml:space="preserve">Fleet Management </t>
  </si>
  <si>
    <t>Lyndon House Arts Center</t>
  </si>
  <si>
    <t>Athens Creative Theatre</t>
  </si>
  <si>
    <t>East Athens Dance Center</t>
  </si>
  <si>
    <t>Morton Theatre</t>
  </si>
  <si>
    <t>Sandy Creek Nature Center</t>
  </si>
  <si>
    <t>Southeast Clarke Park</t>
  </si>
  <si>
    <t>Holland Youth Sports Complex</t>
  </si>
  <si>
    <t>Sandy Creek Park</t>
  </si>
  <si>
    <t>Recreation Administration</t>
  </si>
  <si>
    <t>East Athens Community Center</t>
  </si>
  <si>
    <t>Lay Park Community Center</t>
  </si>
  <si>
    <t>Rocksprings Community Center</t>
  </si>
  <si>
    <t>Memorial Park</t>
  </si>
  <si>
    <t>Bishop Park</t>
  </si>
  <si>
    <t>Tennis Center</t>
  </si>
  <si>
    <t>Total</t>
  </si>
  <si>
    <t>Employee Signature</t>
  </si>
  <si>
    <t>Date</t>
  </si>
  <si>
    <t>Beginning 
Mileage</t>
  </si>
  <si>
    <t>Total 
Miles</t>
  </si>
  <si>
    <t>Keep Athens Clarke County Beautiful</t>
  </si>
  <si>
    <t>Unified Government of Athens-Clarke County</t>
  </si>
  <si>
    <t>IRS Approved Rate:</t>
  </si>
  <si>
    <t>Employee Vendor #</t>
  </si>
  <si>
    <t>Ending 
Mileage</t>
  </si>
  <si>
    <t>MILEAGE REIMBURSEMENT</t>
  </si>
  <si>
    <t>Department Approval Signature</t>
  </si>
  <si>
    <t>Nature of Business</t>
  </si>
  <si>
    <t>Amount Due</t>
  </si>
  <si>
    <t>Personal Vehicle Mileage Reimbursement</t>
  </si>
  <si>
    <t>Facility &amp; Park Maintenance</t>
  </si>
  <si>
    <t>LS Admin Support</t>
  </si>
  <si>
    <t>Arts Administration</t>
  </si>
  <si>
    <t>Trail Creek Park</t>
  </si>
  <si>
    <t>Nature Administration</t>
  </si>
  <si>
    <t>Trails &amp; Open Spaces</t>
  </si>
  <si>
    <t>Mayor &amp; Commission</t>
  </si>
  <si>
    <t>Airport</t>
  </si>
  <si>
    <t>Central Services</t>
  </si>
  <si>
    <t>Corrections</t>
  </si>
  <si>
    <t>Economic Development</t>
  </si>
  <si>
    <t>Finance</t>
  </si>
  <si>
    <t>Fire</t>
  </si>
  <si>
    <t>Human &amp; Community Development</t>
  </si>
  <si>
    <t>Human Resources</t>
  </si>
  <si>
    <t>Leisure Services</t>
  </si>
  <si>
    <t>Other General Administration</t>
  </si>
  <si>
    <t>Planning</t>
  </si>
  <si>
    <t>Police</t>
  </si>
  <si>
    <t>Public Utilities</t>
  </si>
  <si>
    <t>Transit</t>
  </si>
  <si>
    <t>Transportation &amp; Public Works</t>
  </si>
  <si>
    <t>Animal Services</t>
  </si>
  <si>
    <t>Building Permits &amp; Inspection</t>
  </si>
  <si>
    <t>Solid Waste</t>
  </si>
  <si>
    <t>Tax Assessor</t>
  </si>
  <si>
    <t>Administration</t>
  </si>
  <si>
    <t>Financial Services</t>
  </si>
  <si>
    <t>Accounting</t>
  </si>
  <si>
    <t>Purchasing</t>
  </si>
  <si>
    <t>Employment</t>
  </si>
  <si>
    <t>Benefits &amp; Wellness</t>
  </si>
  <si>
    <t>Compensation &amp; Payroll</t>
  </si>
  <si>
    <t>Property Tax</t>
  </si>
  <si>
    <t>Motor Vehicle</t>
  </si>
  <si>
    <t>Delinquent Tax</t>
  </si>
  <si>
    <t>ADR Program</t>
  </si>
  <si>
    <t>Felony Drug Court</t>
  </si>
  <si>
    <t>Victim Assistance Program</t>
  </si>
  <si>
    <t>Jail</t>
  </si>
  <si>
    <t>Field</t>
  </si>
  <si>
    <t>Operations</t>
  </si>
  <si>
    <t>Judge's Office</t>
  </si>
  <si>
    <t>Field Operations Bureau</t>
  </si>
  <si>
    <t>USDOT-TAS-Airport Security</t>
  </si>
  <si>
    <t>Centralized Crime Investigation</t>
  </si>
  <si>
    <t>Strategic &amp; Professional Dev</t>
  </si>
  <si>
    <t>Support Services Bureau</t>
  </si>
  <si>
    <t>Community Outreach</t>
  </si>
  <si>
    <t>Traffic Enforcement</t>
  </si>
  <si>
    <t>Special Operations</t>
  </si>
  <si>
    <t>Prevention</t>
  </si>
  <si>
    <t>Emergency Management</t>
  </si>
  <si>
    <t>Suppression</t>
  </si>
  <si>
    <t>Food Services</t>
  </si>
  <si>
    <t>Security Operations</t>
  </si>
  <si>
    <t>Diversion Center</t>
  </si>
  <si>
    <t>Services</t>
  </si>
  <si>
    <t>Maintenance</t>
  </si>
  <si>
    <t>Demand Response</t>
  </si>
  <si>
    <t>Traffic &amp; Operations</t>
  </si>
  <si>
    <t>Engineering</t>
  </si>
  <si>
    <t>Streets &amp; Drainage</t>
  </si>
  <si>
    <t>Storm Water Management</t>
  </si>
  <si>
    <t>Constr &amp; Proj Managemnt</t>
  </si>
  <si>
    <t>Plant Operations</t>
  </si>
  <si>
    <t>Engineering Management</t>
  </si>
  <si>
    <t>Landfill</t>
  </si>
  <si>
    <t>Residential Curbside Recycling Collection</t>
  </si>
  <si>
    <t>Constr Inspection</t>
  </si>
  <si>
    <t>Community Protection</t>
  </si>
  <si>
    <t>Internal Support</t>
  </si>
  <si>
    <t>Landscape Management</t>
  </si>
  <si>
    <t>Facilities Management</t>
  </si>
  <si>
    <t>Munis Expense Account:</t>
  </si>
  <si>
    <t>xxx-x-xx-xxx-xxx-xxxxxx</t>
  </si>
  <si>
    <t>Budget &amp; Strategic Analysis</t>
  </si>
  <si>
    <t>Capital Projects</t>
  </si>
  <si>
    <t>Communications</t>
  </si>
  <si>
    <t>People &amp; Belonging</t>
  </si>
  <si>
    <t>Sustainability</t>
  </si>
  <si>
    <t>Waste Reduction</t>
  </si>
  <si>
    <t>LS Administration Division</t>
  </si>
  <si>
    <t>Arts Division</t>
  </si>
  <si>
    <t>Recreation Division</t>
  </si>
  <si>
    <t>Nature Division</t>
  </si>
  <si>
    <t>Beech 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</si>
</sst>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9FF8A"/>
        <bgColor indexed="64"/>
      </patternFill>
    </fill>
    <fill>
      <patternFill patternType="solid">
        <fgColor rgb="FF2DFF8C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left"/>
    </xf>
    <xf numFmtId="44" fontId="3" fillId="0" borderId="3" xfId="1" applyFont="1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8" xfId="0" applyFont="1" applyBorder="1" applyAlignment="1">
      <alignment vertical="top"/>
    </xf>
    <xf numFmtId="0" fontId="5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7" fillId="0" borderId="0" xfId="0" applyFont="1" applyAlignment="1">
      <alignment horizontal="center"/>
    </xf>
    <xf numFmtId="44" fontId="2" fillId="0" borderId="9" xfId="1" applyFont="1" applyFill="1" applyBorder="1"/>
    <xf numFmtId="0" fontId="2" fillId="0" borderId="3" xfId="0" applyFont="1" applyBorder="1" applyAlignment="1">
      <alignment horizontal="center"/>
    </xf>
    <xf numFmtId="44" fontId="2" fillId="0" borderId="0" xfId="1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43" fontId="3" fillId="0" borderId="3" xfId="1" applyNumberFormat="1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5" borderId="3" xfId="0" applyFont="1" applyFill="1" applyBorder="1" applyAlignment="1" applyProtection="1">
      <alignment horizontal="center"/>
      <protection locked="0"/>
    </xf>
    <xf numFmtId="164" fontId="3" fillId="5" borderId="3" xfId="0" applyNumberFormat="1" applyFont="1" applyFill="1" applyBorder="1" applyAlignment="1" applyProtection="1">
      <alignment horizontal="center"/>
      <protection locked="0"/>
    </xf>
    <xf numFmtId="41" fontId="3" fillId="5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164" fontId="2" fillId="0" borderId="0" xfId="1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5" xfId="0" applyFont="1" applyBorder="1"/>
    <xf numFmtId="0" fontId="3" fillId="7" borderId="0" xfId="0" applyFont="1" applyFill="1"/>
    <xf numFmtId="0" fontId="1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12" xfId="0" applyFont="1" applyFill="1" applyBorder="1"/>
    <xf numFmtId="0" fontId="3" fillId="3" borderId="13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2" fontId="2" fillId="6" borderId="3" xfId="0" applyNumberFormat="1" applyFont="1" applyFill="1" applyBorder="1" applyAlignment="1">
      <alignment horizontal="center"/>
    </xf>
    <xf numFmtId="0" fontId="1" fillId="0" borderId="8" xfId="0" applyFont="1" applyBorder="1" applyAlignment="1">
      <alignment vertical="top"/>
    </xf>
    <xf numFmtId="0" fontId="8" fillId="8" borderId="0" xfId="0" applyFont="1" applyFill="1" applyAlignment="1">
      <alignment vertical="top"/>
    </xf>
    <xf numFmtId="0" fontId="3" fillId="3" borderId="16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8" fillId="8" borderId="8" xfId="0" applyFont="1" applyFill="1" applyBorder="1" applyAlignment="1">
      <alignment vertical="top"/>
    </xf>
    <xf numFmtId="0" fontId="3" fillId="9" borderId="13" xfId="0" applyFont="1" applyFill="1" applyBorder="1" applyAlignment="1">
      <alignment vertical="top"/>
    </xf>
    <xf numFmtId="0" fontId="8" fillId="0" borderId="8" xfId="0" applyFont="1" applyBorder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shrinkToFit="1"/>
      <protection locked="0"/>
    </xf>
    <xf numFmtId="0" fontId="3" fillId="5" borderId="2" xfId="0" applyFont="1" applyFill="1" applyBorder="1" applyAlignment="1" applyProtection="1">
      <alignment shrinkToFit="1"/>
      <protection locked="0"/>
    </xf>
    <xf numFmtId="0" fontId="3" fillId="5" borderId="6" xfId="0" applyFont="1" applyFill="1" applyBorder="1" applyAlignment="1" applyProtection="1">
      <alignment shrinkToFit="1"/>
      <protection locked="0"/>
    </xf>
    <xf numFmtId="41" fontId="3" fillId="5" borderId="5" xfId="0" applyNumberFormat="1" applyFont="1" applyFill="1" applyBorder="1" applyProtection="1">
      <protection locked="0"/>
    </xf>
    <xf numFmtId="41" fontId="3" fillId="5" borderId="6" xfId="0" applyNumberFormat="1" applyFont="1" applyFill="1" applyBorder="1" applyProtection="1">
      <protection locked="0"/>
    </xf>
    <xf numFmtId="41" fontId="3" fillId="0" borderId="3" xfId="0" applyNumberFormat="1" applyFont="1" applyBorder="1" applyAlignment="1">
      <alignment horizontal="center"/>
    </xf>
    <xf numFmtId="41" fontId="2" fillId="0" borderId="10" xfId="1" applyNumberFormat="1" applyFont="1" applyFill="1" applyBorder="1" applyAlignment="1">
      <alignment horizontal="center"/>
    </xf>
    <xf numFmtId="41" fontId="2" fillId="0" borderId="11" xfId="1" applyNumberFormat="1" applyFont="1" applyFill="1" applyBorder="1" applyAlignment="1">
      <alignment horizontal="center"/>
    </xf>
    <xf numFmtId="41" fontId="3" fillId="0" borderId="5" xfId="0" applyNumberFormat="1" applyFont="1" applyBorder="1" applyAlignment="1">
      <alignment horizontal="center"/>
    </xf>
    <xf numFmtId="41" fontId="3" fillId="0" borderId="6" xfId="0" applyNumberFormat="1" applyFont="1" applyBorder="1" applyAlignment="1">
      <alignment horizontal="center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41" fontId="3" fillId="5" borderId="3" xfId="0" applyNumberFormat="1" applyFont="1" applyFill="1" applyBorder="1" applyProtection="1">
      <protection locked="0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</cellXfs>
  <cellStyles count="3">
    <cellStyle name="Comma 2" xfId="2" xr:uid="{00000000-0005-0000-0000-000000000000}"/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66FF"/>
      <color rgb="FFFF6D6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25400</xdr:rowOff>
    </xdr:from>
    <xdr:ext cx="924250" cy="939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5400"/>
          <a:ext cx="924250" cy="939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artmentName" displayName="DepartmentName" ref="A2:A48" totalsRowShown="0" headerRowDxfId="4" dataDxfId="2" headerRowBorderDxfId="3" tableBorderDxfId="1">
  <autoFilter ref="A2:A48" xr:uid="{00000000-0009-0000-0100-000001000000}"/>
  <sortState xmlns:xlrd2="http://schemas.microsoft.com/office/spreadsheetml/2017/richdata2" ref="A3:A41">
    <sortCondition ref="A3:A41"/>
  </sortState>
  <tableColumns count="1">
    <tableColumn id="1" xr3:uid="{00000000-0010-0000-0000-000001000000}" name="Department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4"/>
  <sheetViews>
    <sheetView showGridLines="0" tabSelected="1" zoomScaleNormal="100" zoomScaleSheetLayoutView="145" workbookViewId="0">
      <selection activeCell="A8" sqref="A8:C8"/>
    </sheetView>
  </sheetViews>
  <sheetFormatPr defaultColWidth="8.88671875" defaultRowHeight="13.8" x14ac:dyDescent="0.3"/>
  <cols>
    <col min="1" max="1" width="9.6640625" style="29" customWidth="1"/>
    <col min="2" max="3" width="11.109375" style="29" customWidth="1"/>
    <col min="4" max="4" width="1.6640625" style="29" customWidth="1"/>
    <col min="5" max="5" width="10" style="29" customWidth="1"/>
    <col min="6" max="6" width="11.109375" style="29" customWidth="1"/>
    <col min="7" max="7" width="10" style="29" customWidth="1"/>
    <col min="8" max="8" width="1.6640625" style="29" customWidth="1"/>
    <col min="9" max="9" width="11.109375" style="29" customWidth="1"/>
    <col min="10" max="10" width="1.6640625" style="29" customWidth="1"/>
    <col min="11" max="11" width="8.88671875" style="29"/>
    <col min="12" max="12" width="11.109375" style="29" customWidth="1"/>
    <col min="13" max="22" width="8.88671875" style="29"/>
    <col min="23" max="23" width="15.44140625" style="29" bestFit="1" customWidth="1"/>
    <col min="24" max="24" width="3.6640625" style="29" customWidth="1"/>
    <col min="25" max="26" width="8.88671875" style="29"/>
    <col min="27" max="27" width="14.109375" style="29" bestFit="1" customWidth="1"/>
    <col min="28" max="28" width="29.33203125" style="29" customWidth="1"/>
    <col min="29" max="29" width="37.88671875" style="29" customWidth="1"/>
    <col min="30" max="30" width="13.109375" style="29" customWidth="1"/>
    <col min="31" max="16384" width="8.88671875" style="29"/>
  </cols>
  <sheetData>
    <row r="1" spans="1:1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 x14ac:dyDescent="0.3">
      <c r="A2" s="69" t="s">
        <v>121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.6" x14ac:dyDescent="0.3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.6" x14ac:dyDescent="0.3">
      <c r="A4" s="70">
        <f ca="1">TODAY()</f>
        <v>46021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3.9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3.9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3">
      <c r="A7" s="71" t="s">
        <v>0</v>
      </c>
      <c r="B7" s="71"/>
      <c r="C7" s="71"/>
      <c r="D7" s="1"/>
      <c r="E7" s="71" t="s">
        <v>1</v>
      </c>
      <c r="F7" s="71"/>
      <c r="G7" s="71"/>
      <c r="H7" s="2"/>
      <c r="I7" s="17" t="s">
        <v>2</v>
      </c>
      <c r="J7" s="2"/>
      <c r="K7" s="72" t="s">
        <v>123</v>
      </c>
      <c r="L7" s="72"/>
    </row>
    <row r="8" spans="1:12" x14ac:dyDescent="0.3">
      <c r="A8" s="63"/>
      <c r="B8" s="64"/>
      <c r="C8" s="65"/>
      <c r="D8" s="3"/>
      <c r="E8" s="63"/>
      <c r="F8" s="64"/>
      <c r="G8" s="65"/>
      <c r="H8" s="3"/>
      <c r="I8" s="22"/>
      <c r="J8" s="2"/>
      <c r="K8" s="60"/>
      <c r="L8" s="62"/>
    </row>
    <row r="9" spans="1:12" x14ac:dyDescent="0.3">
      <c r="A9" s="4"/>
      <c r="B9" s="4"/>
      <c r="C9" s="4"/>
      <c r="D9" s="3"/>
      <c r="E9" s="3"/>
      <c r="F9" s="3"/>
      <c r="G9" s="3"/>
      <c r="H9" s="3"/>
      <c r="I9" s="2"/>
      <c r="J9" s="2"/>
      <c r="K9" s="2"/>
      <c r="L9" s="2"/>
    </row>
    <row r="10" spans="1:12" x14ac:dyDescent="0.3">
      <c r="A10" s="72" t="s">
        <v>3</v>
      </c>
      <c r="B10" s="72"/>
      <c r="C10" s="72"/>
      <c r="D10" s="72"/>
      <c r="E10" s="72"/>
      <c r="F10" s="2"/>
      <c r="G10" s="72" t="s">
        <v>4</v>
      </c>
      <c r="H10" s="72"/>
      <c r="I10" s="72"/>
      <c r="J10" s="72"/>
      <c r="K10" s="72"/>
      <c r="L10" s="72"/>
    </row>
    <row r="11" spans="1:12" x14ac:dyDescent="0.3">
      <c r="A11" s="60"/>
      <c r="B11" s="61"/>
      <c r="C11" s="61"/>
      <c r="D11" s="61"/>
      <c r="E11" s="62"/>
      <c r="F11" s="2"/>
      <c r="G11" s="63"/>
      <c r="H11" s="64"/>
      <c r="I11" s="64"/>
      <c r="J11" s="64"/>
      <c r="K11" s="64"/>
      <c r="L11" s="65"/>
    </row>
    <row r="12" spans="1:12" x14ac:dyDescent="0.3">
      <c r="A12" s="1"/>
      <c r="B12" s="1"/>
      <c r="C12" s="1"/>
      <c r="D12" s="3"/>
      <c r="E12" s="3"/>
      <c r="F12" s="3"/>
      <c r="G12" s="3"/>
      <c r="H12" s="3"/>
      <c r="I12" s="2"/>
      <c r="J12" s="2"/>
      <c r="K12" s="2"/>
      <c r="L12" s="2"/>
    </row>
    <row r="13" spans="1:12" x14ac:dyDescent="0.3">
      <c r="A13" s="75" t="s">
        <v>125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2" x14ac:dyDescent="0.3">
      <c r="A14" s="28"/>
      <c r="B14" s="25" t="s">
        <v>204</v>
      </c>
      <c r="C14" s="78" t="s">
        <v>205</v>
      </c>
      <c r="D14" s="79"/>
      <c r="E14" s="80"/>
      <c r="F14" s="21"/>
      <c r="G14" s="21"/>
      <c r="H14" s="21"/>
      <c r="I14" s="21"/>
      <c r="J14" s="21"/>
      <c r="K14" s="20" t="s">
        <v>122</v>
      </c>
      <c r="L14" s="41">
        <v>0.72499999999999998</v>
      </c>
    </row>
    <row r="15" spans="1:12" ht="27.6" x14ac:dyDescent="0.3">
      <c r="A15" s="15" t="s">
        <v>117</v>
      </c>
      <c r="B15" s="66" t="s">
        <v>127</v>
      </c>
      <c r="C15" s="67"/>
      <c r="D15" s="67"/>
      <c r="E15" s="67"/>
      <c r="F15" s="68"/>
      <c r="G15" s="73" t="s">
        <v>118</v>
      </c>
      <c r="H15" s="73"/>
      <c r="I15" s="18" t="s">
        <v>124</v>
      </c>
      <c r="J15" s="73" t="s">
        <v>119</v>
      </c>
      <c r="K15" s="73"/>
      <c r="L15" s="15" t="s">
        <v>128</v>
      </c>
    </row>
    <row r="16" spans="1:12" x14ac:dyDescent="0.3">
      <c r="A16" s="23"/>
      <c r="B16" s="50"/>
      <c r="C16" s="51"/>
      <c r="D16" s="51"/>
      <c r="E16" s="51"/>
      <c r="F16" s="52"/>
      <c r="G16" s="74">
        <v>0</v>
      </c>
      <c r="H16" s="74"/>
      <c r="I16" s="24">
        <v>0</v>
      </c>
      <c r="J16" s="55">
        <f>IFERROR(IF(I16-G16&lt;0,0,IF(G16&lt;0,0,I16-G16)),0)</f>
        <v>0</v>
      </c>
      <c r="K16" s="55"/>
      <c r="L16" s="5">
        <f>IFERROR(ROUND(IF(J16*$L$14&lt;0,0,J16*$L$14),2),0)</f>
        <v>0</v>
      </c>
    </row>
    <row r="17" spans="1:12" x14ac:dyDescent="0.3">
      <c r="A17" s="23"/>
      <c r="B17" s="50"/>
      <c r="C17" s="51"/>
      <c r="D17" s="51"/>
      <c r="E17" s="51"/>
      <c r="F17" s="52"/>
      <c r="G17" s="53">
        <v>0</v>
      </c>
      <c r="H17" s="54"/>
      <c r="I17" s="24">
        <v>0</v>
      </c>
      <c r="J17" s="55">
        <f t="shared" ref="J17:J46" si="0">IFERROR(IF(I17-G17&lt;0,0,IF(G17&lt;0,0,I17-G17)),0)</f>
        <v>0</v>
      </c>
      <c r="K17" s="55"/>
      <c r="L17" s="19">
        <f t="shared" ref="L17:L46" si="1">IFERROR(ROUND(IF(J17*$L$14&lt;0,0,J17*$L$14),2),0)</f>
        <v>0</v>
      </c>
    </row>
    <row r="18" spans="1:12" x14ac:dyDescent="0.3">
      <c r="A18" s="23"/>
      <c r="B18" s="50"/>
      <c r="C18" s="51"/>
      <c r="D18" s="51"/>
      <c r="E18" s="51"/>
      <c r="F18" s="52"/>
      <c r="G18" s="53">
        <v>0</v>
      </c>
      <c r="H18" s="54"/>
      <c r="I18" s="24">
        <v>0</v>
      </c>
      <c r="J18" s="55">
        <f t="shared" si="0"/>
        <v>0</v>
      </c>
      <c r="K18" s="55"/>
      <c r="L18" s="19">
        <f t="shared" si="1"/>
        <v>0</v>
      </c>
    </row>
    <row r="19" spans="1:12" x14ac:dyDescent="0.3">
      <c r="A19" s="23"/>
      <c r="B19" s="50"/>
      <c r="C19" s="51"/>
      <c r="D19" s="51"/>
      <c r="E19" s="51"/>
      <c r="F19" s="52"/>
      <c r="G19" s="53">
        <v>0</v>
      </c>
      <c r="H19" s="54"/>
      <c r="I19" s="24">
        <v>0</v>
      </c>
      <c r="J19" s="55">
        <f t="shared" si="0"/>
        <v>0</v>
      </c>
      <c r="K19" s="55"/>
      <c r="L19" s="19">
        <f t="shared" si="1"/>
        <v>0</v>
      </c>
    </row>
    <row r="20" spans="1:12" x14ac:dyDescent="0.3">
      <c r="A20" s="23"/>
      <c r="B20" s="50"/>
      <c r="C20" s="51"/>
      <c r="D20" s="51"/>
      <c r="E20" s="51"/>
      <c r="F20" s="52"/>
      <c r="G20" s="53">
        <v>0</v>
      </c>
      <c r="H20" s="54"/>
      <c r="I20" s="24">
        <v>0</v>
      </c>
      <c r="J20" s="55">
        <f t="shared" si="0"/>
        <v>0</v>
      </c>
      <c r="K20" s="55"/>
      <c r="L20" s="19">
        <f t="shared" si="1"/>
        <v>0</v>
      </c>
    </row>
    <row r="21" spans="1:12" x14ac:dyDescent="0.3">
      <c r="A21" s="23"/>
      <c r="B21" s="50"/>
      <c r="C21" s="51"/>
      <c r="D21" s="51"/>
      <c r="E21" s="51"/>
      <c r="F21" s="52"/>
      <c r="G21" s="53">
        <v>0</v>
      </c>
      <c r="H21" s="54"/>
      <c r="I21" s="24">
        <v>0</v>
      </c>
      <c r="J21" s="55">
        <f t="shared" si="0"/>
        <v>0</v>
      </c>
      <c r="K21" s="55"/>
      <c r="L21" s="19">
        <f t="shared" si="1"/>
        <v>0</v>
      </c>
    </row>
    <row r="22" spans="1:12" x14ac:dyDescent="0.3">
      <c r="A22" s="23"/>
      <c r="B22" s="50"/>
      <c r="C22" s="51"/>
      <c r="D22" s="51"/>
      <c r="E22" s="51"/>
      <c r="F22" s="52"/>
      <c r="G22" s="53">
        <v>0</v>
      </c>
      <c r="H22" s="54"/>
      <c r="I22" s="24">
        <v>0</v>
      </c>
      <c r="J22" s="55">
        <f t="shared" si="0"/>
        <v>0</v>
      </c>
      <c r="K22" s="55"/>
      <c r="L22" s="19">
        <f t="shared" si="1"/>
        <v>0</v>
      </c>
    </row>
    <row r="23" spans="1:12" x14ac:dyDescent="0.3">
      <c r="A23" s="23"/>
      <c r="B23" s="50"/>
      <c r="C23" s="51"/>
      <c r="D23" s="51"/>
      <c r="E23" s="51"/>
      <c r="F23" s="52"/>
      <c r="G23" s="53">
        <v>0</v>
      </c>
      <c r="H23" s="54"/>
      <c r="I23" s="24">
        <v>0</v>
      </c>
      <c r="J23" s="55">
        <f t="shared" si="0"/>
        <v>0</v>
      </c>
      <c r="K23" s="55"/>
      <c r="L23" s="19">
        <f t="shared" si="1"/>
        <v>0</v>
      </c>
    </row>
    <row r="24" spans="1:12" x14ac:dyDescent="0.3">
      <c r="A24" s="23"/>
      <c r="B24" s="50"/>
      <c r="C24" s="51"/>
      <c r="D24" s="51"/>
      <c r="E24" s="51"/>
      <c r="F24" s="52"/>
      <c r="G24" s="53">
        <v>0</v>
      </c>
      <c r="H24" s="54"/>
      <c r="I24" s="24">
        <v>0</v>
      </c>
      <c r="J24" s="55">
        <f t="shared" si="0"/>
        <v>0</v>
      </c>
      <c r="K24" s="55"/>
      <c r="L24" s="19">
        <f t="shared" si="1"/>
        <v>0</v>
      </c>
    </row>
    <row r="25" spans="1:12" x14ac:dyDescent="0.3">
      <c r="A25" s="23"/>
      <c r="B25" s="50"/>
      <c r="C25" s="51"/>
      <c r="D25" s="51"/>
      <c r="E25" s="51"/>
      <c r="F25" s="52"/>
      <c r="G25" s="53">
        <v>0</v>
      </c>
      <c r="H25" s="54"/>
      <c r="I25" s="24">
        <v>0</v>
      </c>
      <c r="J25" s="55">
        <f t="shared" si="0"/>
        <v>0</v>
      </c>
      <c r="K25" s="55"/>
      <c r="L25" s="19">
        <f t="shared" si="1"/>
        <v>0</v>
      </c>
    </row>
    <row r="26" spans="1:12" x14ac:dyDescent="0.3">
      <c r="A26" s="23"/>
      <c r="B26" s="50"/>
      <c r="C26" s="51"/>
      <c r="D26" s="51"/>
      <c r="E26" s="51"/>
      <c r="F26" s="52"/>
      <c r="G26" s="53">
        <v>0</v>
      </c>
      <c r="H26" s="54"/>
      <c r="I26" s="24">
        <v>0</v>
      </c>
      <c r="J26" s="55">
        <f t="shared" si="0"/>
        <v>0</v>
      </c>
      <c r="K26" s="55"/>
      <c r="L26" s="19">
        <f t="shared" si="1"/>
        <v>0</v>
      </c>
    </row>
    <row r="27" spans="1:12" x14ac:dyDescent="0.3">
      <c r="A27" s="23"/>
      <c r="B27" s="50"/>
      <c r="C27" s="51"/>
      <c r="D27" s="51"/>
      <c r="E27" s="51"/>
      <c r="F27" s="52"/>
      <c r="G27" s="53">
        <v>0</v>
      </c>
      <c r="H27" s="54"/>
      <c r="I27" s="24">
        <v>0</v>
      </c>
      <c r="J27" s="55">
        <f t="shared" si="0"/>
        <v>0</v>
      </c>
      <c r="K27" s="55"/>
      <c r="L27" s="19">
        <f t="shared" si="1"/>
        <v>0</v>
      </c>
    </row>
    <row r="28" spans="1:12" x14ac:dyDescent="0.3">
      <c r="A28" s="23"/>
      <c r="B28" s="50"/>
      <c r="C28" s="51"/>
      <c r="D28" s="51"/>
      <c r="E28" s="51"/>
      <c r="F28" s="52"/>
      <c r="G28" s="53">
        <v>0</v>
      </c>
      <c r="H28" s="54"/>
      <c r="I28" s="24">
        <v>0</v>
      </c>
      <c r="J28" s="55">
        <f t="shared" si="0"/>
        <v>0</v>
      </c>
      <c r="K28" s="55"/>
      <c r="L28" s="19">
        <f t="shared" si="1"/>
        <v>0</v>
      </c>
    </row>
    <row r="29" spans="1:12" x14ac:dyDescent="0.3">
      <c r="A29" s="23"/>
      <c r="B29" s="50"/>
      <c r="C29" s="51"/>
      <c r="D29" s="51"/>
      <c r="E29" s="51"/>
      <c r="F29" s="52"/>
      <c r="G29" s="53">
        <v>0</v>
      </c>
      <c r="H29" s="54"/>
      <c r="I29" s="24">
        <v>0</v>
      </c>
      <c r="J29" s="55">
        <f t="shared" si="0"/>
        <v>0</v>
      </c>
      <c r="K29" s="55"/>
      <c r="L29" s="19">
        <f t="shared" si="1"/>
        <v>0</v>
      </c>
    </row>
    <row r="30" spans="1:12" x14ac:dyDescent="0.3">
      <c r="A30" s="23"/>
      <c r="B30" s="50"/>
      <c r="C30" s="51"/>
      <c r="D30" s="51"/>
      <c r="E30" s="51"/>
      <c r="F30" s="52"/>
      <c r="G30" s="53">
        <v>0</v>
      </c>
      <c r="H30" s="54"/>
      <c r="I30" s="24">
        <v>0</v>
      </c>
      <c r="J30" s="55">
        <f t="shared" si="0"/>
        <v>0</v>
      </c>
      <c r="K30" s="55"/>
      <c r="L30" s="19">
        <f t="shared" si="1"/>
        <v>0</v>
      </c>
    </row>
    <row r="31" spans="1:12" x14ac:dyDescent="0.3">
      <c r="A31" s="23"/>
      <c r="B31" s="50"/>
      <c r="C31" s="51"/>
      <c r="D31" s="51"/>
      <c r="E31" s="51"/>
      <c r="F31" s="52"/>
      <c r="G31" s="53">
        <v>0</v>
      </c>
      <c r="H31" s="54"/>
      <c r="I31" s="24">
        <v>0</v>
      </c>
      <c r="J31" s="55">
        <f t="shared" si="0"/>
        <v>0</v>
      </c>
      <c r="K31" s="55"/>
      <c r="L31" s="19">
        <f t="shared" si="1"/>
        <v>0</v>
      </c>
    </row>
    <row r="32" spans="1:12" x14ac:dyDescent="0.3">
      <c r="A32" s="23"/>
      <c r="B32" s="50"/>
      <c r="C32" s="51"/>
      <c r="D32" s="51"/>
      <c r="E32" s="51"/>
      <c r="F32" s="52"/>
      <c r="G32" s="53">
        <v>0</v>
      </c>
      <c r="H32" s="54"/>
      <c r="I32" s="24">
        <v>0</v>
      </c>
      <c r="J32" s="55">
        <f t="shared" si="0"/>
        <v>0</v>
      </c>
      <c r="K32" s="55"/>
      <c r="L32" s="19">
        <f t="shared" si="1"/>
        <v>0</v>
      </c>
    </row>
    <row r="33" spans="1:12" x14ac:dyDescent="0.3">
      <c r="A33" s="23"/>
      <c r="B33" s="50"/>
      <c r="C33" s="51"/>
      <c r="D33" s="51"/>
      <c r="E33" s="51"/>
      <c r="F33" s="52"/>
      <c r="G33" s="53">
        <v>0</v>
      </c>
      <c r="H33" s="54"/>
      <c r="I33" s="24">
        <v>0</v>
      </c>
      <c r="J33" s="55">
        <f t="shared" si="0"/>
        <v>0</v>
      </c>
      <c r="K33" s="55"/>
      <c r="L33" s="19">
        <f t="shared" si="1"/>
        <v>0</v>
      </c>
    </row>
    <row r="34" spans="1:12" x14ac:dyDescent="0.3">
      <c r="A34" s="23"/>
      <c r="B34" s="50"/>
      <c r="C34" s="51"/>
      <c r="D34" s="51"/>
      <c r="E34" s="51"/>
      <c r="F34" s="52"/>
      <c r="G34" s="53">
        <v>0</v>
      </c>
      <c r="H34" s="54"/>
      <c r="I34" s="24">
        <v>0</v>
      </c>
      <c r="J34" s="55">
        <f t="shared" si="0"/>
        <v>0</v>
      </c>
      <c r="K34" s="55"/>
      <c r="L34" s="19">
        <f t="shared" si="1"/>
        <v>0</v>
      </c>
    </row>
    <row r="35" spans="1:12" x14ac:dyDescent="0.3">
      <c r="A35" s="23"/>
      <c r="B35" s="50"/>
      <c r="C35" s="51"/>
      <c r="D35" s="51"/>
      <c r="E35" s="51"/>
      <c r="F35" s="52"/>
      <c r="G35" s="53">
        <v>0</v>
      </c>
      <c r="H35" s="54"/>
      <c r="I35" s="24">
        <v>0</v>
      </c>
      <c r="J35" s="55">
        <f t="shared" si="0"/>
        <v>0</v>
      </c>
      <c r="K35" s="55"/>
      <c r="L35" s="19">
        <f t="shared" si="1"/>
        <v>0</v>
      </c>
    </row>
    <row r="36" spans="1:12" x14ac:dyDescent="0.3">
      <c r="A36" s="23"/>
      <c r="B36" s="50"/>
      <c r="C36" s="51"/>
      <c r="D36" s="51"/>
      <c r="E36" s="51"/>
      <c r="F36" s="52"/>
      <c r="G36" s="53">
        <v>0</v>
      </c>
      <c r="H36" s="54"/>
      <c r="I36" s="24">
        <v>0</v>
      </c>
      <c r="J36" s="55">
        <f t="shared" si="0"/>
        <v>0</v>
      </c>
      <c r="K36" s="55"/>
      <c r="L36" s="19">
        <f t="shared" si="1"/>
        <v>0</v>
      </c>
    </row>
    <row r="37" spans="1:12" x14ac:dyDescent="0.3">
      <c r="A37" s="23"/>
      <c r="B37" s="50"/>
      <c r="C37" s="51"/>
      <c r="D37" s="51"/>
      <c r="E37" s="51"/>
      <c r="F37" s="52"/>
      <c r="G37" s="53">
        <v>0</v>
      </c>
      <c r="H37" s="54"/>
      <c r="I37" s="24">
        <v>0</v>
      </c>
      <c r="J37" s="55">
        <f t="shared" si="0"/>
        <v>0</v>
      </c>
      <c r="K37" s="55"/>
      <c r="L37" s="19">
        <f t="shared" si="1"/>
        <v>0</v>
      </c>
    </row>
    <row r="38" spans="1:12" x14ac:dyDescent="0.3">
      <c r="A38" s="23"/>
      <c r="B38" s="50"/>
      <c r="C38" s="51"/>
      <c r="D38" s="51"/>
      <c r="E38" s="51"/>
      <c r="F38" s="52"/>
      <c r="G38" s="53">
        <v>0</v>
      </c>
      <c r="H38" s="54"/>
      <c r="I38" s="24">
        <v>0</v>
      </c>
      <c r="J38" s="55">
        <f t="shared" si="0"/>
        <v>0</v>
      </c>
      <c r="K38" s="55"/>
      <c r="L38" s="19">
        <f t="shared" si="1"/>
        <v>0</v>
      </c>
    </row>
    <row r="39" spans="1:12" x14ac:dyDescent="0.3">
      <c r="A39" s="23"/>
      <c r="B39" s="50"/>
      <c r="C39" s="51"/>
      <c r="D39" s="51"/>
      <c r="E39" s="51"/>
      <c r="F39" s="52"/>
      <c r="G39" s="53">
        <v>0</v>
      </c>
      <c r="H39" s="54"/>
      <c r="I39" s="24">
        <v>0</v>
      </c>
      <c r="J39" s="55">
        <f t="shared" si="0"/>
        <v>0</v>
      </c>
      <c r="K39" s="55"/>
      <c r="L39" s="19">
        <f t="shared" si="1"/>
        <v>0</v>
      </c>
    </row>
    <row r="40" spans="1:12" x14ac:dyDescent="0.3">
      <c r="A40" s="23"/>
      <c r="B40" s="50"/>
      <c r="C40" s="51"/>
      <c r="D40" s="51"/>
      <c r="E40" s="51"/>
      <c r="F40" s="52"/>
      <c r="G40" s="53">
        <v>0</v>
      </c>
      <c r="H40" s="54"/>
      <c r="I40" s="24">
        <v>0</v>
      </c>
      <c r="J40" s="55">
        <f t="shared" si="0"/>
        <v>0</v>
      </c>
      <c r="K40" s="55"/>
      <c r="L40" s="19">
        <f t="shared" si="1"/>
        <v>0</v>
      </c>
    </row>
    <row r="41" spans="1:12" x14ac:dyDescent="0.3">
      <c r="A41" s="23"/>
      <c r="B41" s="50"/>
      <c r="C41" s="51"/>
      <c r="D41" s="51"/>
      <c r="E41" s="51"/>
      <c r="F41" s="52"/>
      <c r="G41" s="53">
        <v>0</v>
      </c>
      <c r="H41" s="54"/>
      <c r="I41" s="24">
        <v>0</v>
      </c>
      <c r="J41" s="55">
        <f t="shared" si="0"/>
        <v>0</v>
      </c>
      <c r="K41" s="55"/>
      <c r="L41" s="19">
        <f t="shared" si="1"/>
        <v>0</v>
      </c>
    </row>
    <row r="42" spans="1:12" x14ac:dyDescent="0.3">
      <c r="A42" s="23"/>
      <c r="B42" s="50"/>
      <c r="C42" s="51"/>
      <c r="D42" s="51"/>
      <c r="E42" s="51"/>
      <c r="F42" s="52"/>
      <c r="G42" s="53">
        <v>0</v>
      </c>
      <c r="H42" s="54"/>
      <c r="I42" s="24">
        <v>0</v>
      </c>
      <c r="J42" s="55">
        <f t="shared" si="0"/>
        <v>0</v>
      </c>
      <c r="K42" s="55"/>
      <c r="L42" s="19">
        <f t="shared" si="1"/>
        <v>0</v>
      </c>
    </row>
    <row r="43" spans="1:12" x14ac:dyDescent="0.3">
      <c r="A43" s="23"/>
      <c r="B43" s="50"/>
      <c r="C43" s="51"/>
      <c r="D43" s="51"/>
      <c r="E43" s="51"/>
      <c r="F43" s="52"/>
      <c r="G43" s="53">
        <v>0</v>
      </c>
      <c r="H43" s="54"/>
      <c r="I43" s="24">
        <v>0</v>
      </c>
      <c r="J43" s="55">
        <f t="shared" si="0"/>
        <v>0</v>
      </c>
      <c r="K43" s="55"/>
      <c r="L43" s="19">
        <f t="shared" si="1"/>
        <v>0</v>
      </c>
    </row>
    <row r="44" spans="1:12" x14ac:dyDescent="0.3">
      <c r="A44" s="23"/>
      <c r="B44" s="50"/>
      <c r="C44" s="51"/>
      <c r="D44" s="51"/>
      <c r="E44" s="51"/>
      <c r="F44" s="52"/>
      <c r="G44" s="53">
        <v>0</v>
      </c>
      <c r="H44" s="54"/>
      <c r="I44" s="24">
        <v>0</v>
      </c>
      <c r="J44" s="55">
        <f t="shared" si="0"/>
        <v>0</v>
      </c>
      <c r="K44" s="55"/>
      <c r="L44" s="19">
        <f t="shared" si="1"/>
        <v>0</v>
      </c>
    </row>
    <row r="45" spans="1:12" x14ac:dyDescent="0.3">
      <c r="A45" s="23"/>
      <c r="B45" s="50"/>
      <c r="C45" s="51"/>
      <c r="D45" s="51"/>
      <c r="E45" s="51"/>
      <c r="F45" s="52"/>
      <c r="G45" s="53">
        <v>0</v>
      </c>
      <c r="H45" s="54"/>
      <c r="I45" s="24">
        <v>0</v>
      </c>
      <c r="J45" s="58">
        <f t="shared" si="0"/>
        <v>0</v>
      </c>
      <c r="K45" s="59"/>
      <c r="L45" s="19">
        <f t="shared" si="1"/>
        <v>0</v>
      </c>
    </row>
    <row r="46" spans="1:12" x14ac:dyDescent="0.3">
      <c r="A46" s="23"/>
      <c r="B46" s="50"/>
      <c r="C46" s="51"/>
      <c r="D46" s="51"/>
      <c r="E46" s="51"/>
      <c r="F46" s="52"/>
      <c r="G46" s="53">
        <v>0</v>
      </c>
      <c r="H46" s="54"/>
      <c r="I46" s="24">
        <v>0</v>
      </c>
      <c r="J46" s="55">
        <f t="shared" si="0"/>
        <v>0</v>
      </c>
      <c r="K46" s="55"/>
      <c r="L46" s="19">
        <f t="shared" si="1"/>
        <v>0</v>
      </c>
    </row>
    <row r="47" spans="1:12" ht="14.4" thickBot="1" x14ac:dyDescent="0.35">
      <c r="A47" s="2"/>
      <c r="B47" s="2"/>
      <c r="C47" s="2"/>
      <c r="D47" s="2"/>
      <c r="E47" s="2"/>
      <c r="F47" s="2"/>
      <c r="G47" s="2"/>
      <c r="H47" s="6"/>
      <c r="I47" s="7" t="s">
        <v>115</v>
      </c>
      <c r="J47" s="56">
        <f>SUM(J16:J46)</f>
        <v>0</v>
      </c>
      <c r="K47" s="57"/>
      <c r="L47" s="14">
        <f>SUM(L16:L46)</f>
        <v>0</v>
      </c>
    </row>
    <row r="48" spans="1:12" ht="13.5" customHeight="1" thickTop="1" x14ac:dyDescent="0.3">
      <c r="A48" s="2"/>
      <c r="B48" s="2"/>
      <c r="C48" s="2"/>
      <c r="D48" s="2"/>
      <c r="E48" s="2"/>
      <c r="F48" s="2"/>
      <c r="G48" s="2"/>
      <c r="H48" s="2"/>
      <c r="I48"/>
      <c r="J48"/>
      <c r="K48"/>
      <c r="L48"/>
    </row>
    <row r="49" spans="1:12" ht="13.2" customHeight="1" x14ac:dyDescent="0.3">
      <c r="A49" s="49"/>
      <c r="B49" s="49"/>
      <c r="C49" s="49"/>
      <c r="D49" s="49"/>
      <c r="E49" s="49"/>
      <c r="F49" s="16"/>
      <c r="G49" s="27"/>
      <c r="H49" s="2"/>
      <c r="I49"/>
      <c r="J49"/>
      <c r="K49"/>
      <c r="L49"/>
    </row>
    <row r="50" spans="1:12" x14ac:dyDescent="0.3">
      <c r="A50" s="11" t="s">
        <v>116</v>
      </c>
      <c r="B50" s="2"/>
      <c r="C50" s="2"/>
      <c r="D50" s="16"/>
      <c r="E50" s="16"/>
      <c r="F50" s="16"/>
      <c r="G50" s="12" t="s">
        <v>117</v>
      </c>
      <c r="H50" s="2"/>
      <c r="I50"/>
      <c r="J50"/>
      <c r="K50"/>
      <c r="L50"/>
    </row>
    <row r="51" spans="1:12" ht="13.2" customHeight="1" x14ac:dyDescent="0.3">
      <c r="A51" s="2"/>
      <c r="B51" s="2"/>
      <c r="C51" s="2"/>
      <c r="D51" s="16"/>
      <c r="E51" s="16"/>
      <c r="F51" s="16"/>
      <c r="G51" s="16"/>
      <c r="H51" s="2"/>
      <c r="I51"/>
      <c r="J51"/>
      <c r="K51"/>
      <c r="L51"/>
    </row>
    <row r="52" spans="1:12" ht="13.2" customHeight="1" x14ac:dyDescent="0.3">
      <c r="A52" s="49"/>
      <c r="B52" s="49"/>
      <c r="C52" s="49"/>
      <c r="D52" s="49"/>
      <c r="E52" s="49"/>
      <c r="F52" s="16"/>
      <c r="G52" s="26"/>
      <c r="H52" s="2"/>
      <c r="I52" s="2"/>
      <c r="J52" s="2"/>
      <c r="K52" s="2"/>
      <c r="L52" s="2"/>
    </row>
    <row r="53" spans="1:12" x14ac:dyDescent="0.3">
      <c r="A53" s="11" t="s">
        <v>126</v>
      </c>
      <c r="B53" s="2"/>
      <c r="C53" s="2"/>
      <c r="D53" s="16"/>
      <c r="E53" s="16"/>
      <c r="F53" s="16"/>
      <c r="G53" s="12" t="s">
        <v>117</v>
      </c>
      <c r="H53" s="2"/>
      <c r="I53" s="2"/>
      <c r="J53" s="2"/>
      <c r="K53" s="2"/>
      <c r="L53" s="2"/>
    </row>
    <row r="54" spans="1:12" ht="13.2" customHeight="1" x14ac:dyDescent="0.3"/>
  </sheetData>
  <sheetProtection algorithmName="SHA-512" hashValue="RlEemoc66duflJ8DbEZh0QwUZ0Zcp7/lGUjjWD1eGwHWW1MC/CJA2qtc3OyPcmGDj2u6X7oc8FV3exby65mI6A==" saltValue="xInAQPSAQ25KODR8Lt/VDQ==" spinCount="100000" sheet="1" objects="1" scenarios="1" selectLockedCells="1"/>
  <mergeCells count="114">
    <mergeCell ref="G19:H19"/>
    <mergeCell ref="J19:K19"/>
    <mergeCell ref="G20:H20"/>
    <mergeCell ref="J20:K20"/>
    <mergeCell ref="B15:F15"/>
    <mergeCell ref="B16:F16"/>
    <mergeCell ref="B17:F17"/>
    <mergeCell ref="A2:L2"/>
    <mergeCell ref="A3:L3"/>
    <mergeCell ref="A4:L4"/>
    <mergeCell ref="A7:C7"/>
    <mergeCell ref="E7:G7"/>
    <mergeCell ref="K7:L7"/>
    <mergeCell ref="G15:H15"/>
    <mergeCell ref="J15:K15"/>
    <mergeCell ref="G16:H16"/>
    <mergeCell ref="J16:K16"/>
    <mergeCell ref="A13:L13"/>
    <mergeCell ref="C14:E14"/>
    <mergeCell ref="A8:C8"/>
    <mergeCell ref="E8:G8"/>
    <mergeCell ref="K8:L8"/>
    <mergeCell ref="A10:E10"/>
    <mergeCell ref="G10:L10"/>
    <mergeCell ref="A11:E11"/>
    <mergeCell ref="G11:L11"/>
    <mergeCell ref="G17:H17"/>
    <mergeCell ref="J17:K17"/>
    <mergeCell ref="G41:H41"/>
    <mergeCell ref="J41:K41"/>
    <mergeCell ref="G42:H42"/>
    <mergeCell ref="G39:H39"/>
    <mergeCell ref="J35:K35"/>
    <mergeCell ref="B18:F18"/>
    <mergeCell ref="J39:K39"/>
    <mergeCell ref="J42:K42"/>
    <mergeCell ref="B41:F41"/>
    <mergeCell ref="B20:F20"/>
    <mergeCell ref="J34:K34"/>
    <mergeCell ref="J31:K31"/>
    <mergeCell ref="G40:H40"/>
    <mergeCell ref="J40:K40"/>
    <mergeCell ref="B39:F39"/>
    <mergeCell ref="B40:F40"/>
    <mergeCell ref="G37:H37"/>
    <mergeCell ref="J37:K37"/>
    <mergeCell ref="G38:H38"/>
    <mergeCell ref="J38:K38"/>
    <mergeCell ref="B19:F19"/>
    <mergeCell ref="G36:H36"/>
    <mergeCell ref="G18:H18"/>
    <mergeCell ref="J18:K18"/>
    <mergeCell ref="B43:F43"/>
    <mergeCell ref="B44:F44"/>
    <mergeCell ref="B45:F45"/>
    <mergeCell ref="J47:K47"/>
    <mergeCell ref="G46:H46"/>
    <mergeCell ref="J46:K46"/>
    <mergeCell ref="B46:F46"/>
    <mergeCell ref="G45:H45"/>
    <mergeCell ref="J45:K45"/>
    <mergeCell ref="G43:H43"/>
    <mergeCell ref="J43:K43"/>
    <mergeCell ref="G44:H44"/>
    <mergeCell ref="J44:K44"/>
    <mergeCell ref="G35:H35"/>
    <mergeCell ref="J24:K24"/>
    <mergeCell ref="B23:F23"/>
    <mergeCell ref="B24:F24"/>
    <mergeCell ref="G21:H21"/>
    <mergeCell ref="J21:K21"/>
    <mergeCell ref="G22:H22"/>
    <mergeCell ref="B27:F27"/>
    <mergeCell ref="B28:F28"/>
    <mergeCell ref="J22:K22"/>
    <mergeCell ref="B22:F22"/>
    <mergeCell ref="G32:H32"/>
    <mergeCell ref="J32:K32"/>
    <mergeCell ref="B31:F31"/>
    <mergeCell ref="B32:F32"/>
    <mergeCell ref="G29:H29"/>
    <mergeCell ref="J29:K29"/>
    <mergeCell ref="G30:H30"/>
    <mergeCell ref="J30:K30"/>
    <mergeCell ref="B29:F29"/>
    <mergeCell ref="B30:F30"/>
    <mergeCell ref="G25:H25"/>
    <mergeCell ref="J25:K25"/>
    <mergeCell ref="G26:H26"/>
    <mergeCell ref="J26:K26"/>
    <mergeCell ref="A49:E49"/>
    <mergeCell ref="A52:E52"/>
    <mergeCell ref="B21:F21"/>
    <mergeCell ref="G31:H31"/>
    <mergeCell ref="B25:F25"/>
    <mergeCell ref="B26:F26"/>
    <mergeCell ref="G33:H33"/>
    <mergeCell ref="J33:K33"/>
    <mergeCell ref="J36:K36"/>
    <mergeCell ref="G34:H34"/>
    <mergeCell ref="B42:F42"/>
    <mergeCell ref="G23:H23"/>
    <mergeCell ref="J23:K23"/>
    <mergeCell ref="G24:H24"/>
    <mergeCell ref="B33:F33"/>
    <mergeCell ref="B34:F34"/>
    <mergeCell ref="B35:F35"/>
    <mergeCell ref="B36:F36"/>
    <mergeCell ref="B37:F37"/>
    <mergeCell ref="B38:F38"/>
    <mergeCell ref="G27:H27"/>
    <mergeCell ref="J27:K27"/>
    <mergeCell ref="G28:H28"/>
    <mergeCell ref="J28:K28"/>
  </mergeCells>
  <dataValidations count="1">
    <dataValidation type="whole" allowBlank="1" showErrorMessage="1" error="Enter whole number between 0 and $1,000,000." sqref="G16:I46" xr:uid="{00000000-0002-0000-0000-000000000000}">
      <formula1>0</formula1>
      <formula2>1000000</formula2>
    </dataValidation>
  </dataValidations>
  <printOptions horizontalCentered="1"/>
  <pageMargins left="0.2" right="0.2" top="0.25" bottom="0.25" header="0.3" footer="0.25"/>
  <pageSetup fitToHeight="0" orientation="portrait" horizontalDpi="1200" verticalDpi="1200" r:id="rId1"/>
  <headerFooter>
    <oddFooter>&amp;LForm Version 1/1/26 - 12/31/26&amp;RPage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1000000}">
          <x14:formula1>
            <xm:f>Data!$A$4:$A$48</xm:f>
          </x14:formula1>
          <xm:sqref>A11:E11</xm:sqref>
        </x14:dataValidation>
        <x14:dataValidation type="list" allowBlank="1" showInputMessage="1" xr:uid="{00000000-0002-0000-0000-000002000000}">
          <x14:formula1>
            <xm:f>OFFSET(Data!$D$3,MATCH($A$11,Data!$C$3:$C$194, 0)-1, 0, COUNTIF(Data!$C$3:$C$194,$A$11),1)</xm:f>
          </x14:formula1>
          <xm:sqref>G11:L11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194"/>
  <sheetViews>
    <sheetView zoomScale="70" zoomScaleNormal="70" workbookViewId="0">
      <selection activeCell="C194" sqref="C194"/>
    </sheetView>
  </sheetViews>
  <sheetFormatPr defaultColWidth="8.88671875" defaultRowHeight="13.8" x14ac:dyDescent="0.3"/>
  <cols>
    <col min="1" max="1" width="39.33203125" style="2" bestFit="1" customWidth="1"/>
    <col min="2" max="2" width="8.88671875" style="2"/>
    <col min="3" max="3" width="39.33203125" style="2" bestFit="1" customWidth="1"/>
    <col min="4" max="4" width="34.6640625" style="2" bestFit="1" customWidth="1"/>
    <col min="5" max="16384" width="8.88671875" style="2"/>
  </cols>
  <sheetData>
    <row r="2" spans="1:4" x14ac:dyDescent="0.3">
      <c r="A2" s="9" t="s">
        <v>5</v>
      </c>
      <c r="C2" s="10" t="s">
        <v>5</v>
      </c>
      <c r="D2" s="10" t="s">
        <v>25</v>
      </c>
    </row>
    <row r="3" spans="1:4" x14ac:dyDescent="0.3">
      <c r="A3" s="8"/>
      <c r="C3" s="44"/>
      <c r="D3" s="45"/>
    </row>
    <row r="4" spans="1:4" x14ac:dyDescent="0.3">
      <c r="A4" s="42" t="s">
        <v>137</v>
      </c>
      <c r="C4" s="31" t="s">
        <v>136</v>
      </c>
      <c r="D4" s="32" t="s">
        <v>27</v>
      </c>
    </row>
    <row r="5" spans="1:4" x14ac:dyDescent="0.3">
      <c r="A5" s="30" t="s">
        <v>152</v>
      </c>
      <c r="C5" s="33" t="s">
        <v>136</v>
      </c>
      <c r="D5" s="34" t="s">
        <v>28</v>
      </c>
    </row>
    <row r="6" spans="1:4" x14ac:dyDescent="0.3">
      <c r="A6" s="30" t="s">
        <v>7</v>
      </c>
      <c r="C6" s="31" t="s">
        <v>136</v>
      </c>
      <c r="D6" s="32" t="s">
        <v>29</v>
      </c>
    </row>
    <row r="7" spans="1:4" x14ac:dyDescent="0.3">
      <c r="A7" s="30" t="s">
        <v>10</v>
      </c>
      <c r="C7" s="33" t="s">
        <v>6</v>
      </c>
      <c r="D7" s="34" t="s">
        <v>30</v>
      </c>
    </row>
    <row r="8" spans="1:4" x14ac:dyDescent="0.3">
      <c r="A8" s="43" t="s">
        <v>206</v>
      </c>
      <c r="C8" s="31" t="s">
        <v>7</v>
      </c>
      <c r="D8" s="32" t="s">
        <v>26</v>
      </c>
    </row>
    <row r="9" spans="1:4" x14ac:dyDescent="0.3">
      <c r="A9" s="30" t="s">
        <v>153</v>
      </c>
      <c r="C9" s="33" t="s">
        <v>8</v>
      </c>
      <c r="D9" s="34" t="s">
        <v>26</v>
      </c>
    </row>
    <row r="10" spans="1:4" x14ac:dyDescent="0.3">
      <c r="A10" s="43" t="s">
        <v>207</v>
      </c>
      <c r="C10" s="31" t="s">
        <v>141</v>
      </c>
      <c r="D10" s="32" t="s">
        <v>156</v>
      </c>
    </row>
    <row r="11" spans="1:4" x14ac:dyDescent="0.3">
      <c r="A11" s="30" t="s">
        <v>138</v>
      </c>
      <c r="C11" s="33" t="s">
        <v>141</v>
      </c>
      <c r="D11" s="34" t="s">
        <v>157</v>
      </c>
    </row>
    <row r="12" spans="1:4" x14ac:dyDescent="0.3">
      <c r="A12" s="30" t="s">
        <v>14</v>
      </c>
      <c r="C12" s="31" t="s">
        <v>141</v>
      </c>
      <c r="D12" s="32" t="s">
        <v>158</v>
      </c>
    </row>
    <row r="13" spans="1:4" x14ac:dyDescent="0.3">
      <c r="A13" s="43" t="s">
        <v>208</v>
      </c>
      <c r="C13" s="31" t="s">
        <v>141</v>
      </c>
      <c r="D13" s="32" t="s">
        <v>159</v>
      </c>
    </row>
    <row r="14" spans="1:4" x14ac:dyDescent="0.3">
      <c r="A14" s="30" t="s">
        <v>24</v>
      </c>
      <c r="C14" s="33" t="s">
        <v>144</v>
      </c>
      <c r="D14" s="34" t="s">
        <v>156</v>
      </c>
    </row>
    <row r="15" spans="1:4" x14ac:dyDescent="0.3">
      <c r="A15" s="30" t="s">
        <v>21</v>
      </c>
      <c r="C15" s="31" t="s">
        <v>144</v>
      </c>
      <c r="D15" s="32" t="s">
        <v>160</v>
      </c>
    </row>
    <row r="16" spans="1:4" x14ac:dyDescent="0.3">
      <c r="A16" s="30" t="s">
        <v>139</v>
      </c>
      <c r="C16" s="33" t="s">
        <v>144</v>
      </c>
      <c r="D16" s="34" t="s">
        <v>161</v>
      </c>
    </row>
    <row r="17" spans="1:4" x14ac:dyDescent="0.3">
      <c r="A17" s="30" t="s">
        <v>17</v>
      </c>
      <c r="C17" s="33" t="s">
        <v>144</v>
      </c>
      <c r="D17" s="34" t="s">
        <v>162</v>
      </c>
    </row>
    <row r="18" spans="1:4" x14ac:dyDescent="0.3">
      <c r="A18" s="30" t="s">
        <v>140</v>
      </c>
      <c r="C18" s="31" t="s">
        <v>144</v>
      </c>
      <c r="D18" s="32" t="s">
        <v>32</v>
      </c>
    </row>
    <row r="19" spans="1:4" x14ac:dyDescent="0.3">
      <c r="A19" s="30" t="s">
        <v>141</v>
      </c>
      <c r="C19" s="31" t="s">
        <v>9</v>
      </c>
      <c r="D19" s="32" t="s">
        <v>156</v>
      </c>
    </row>
    <row r="20" spans="1:4" x14ac:dyDescent="0.3">
      <c r="A20" s="30" t="s">
        <v>142</v>
      </c>
      <c r="C20" s="33" t="s">
        <v>9</v>
      </c>
      <c r="D20" s="34" t="s">
        <v>163</v>
      </c>
    </row>
    <row r="21" spans="1:4" x14ac:dyDescent="0.3">
      <c r="A21" s="30" t="s">
        <v>143</v>
      </c>
      <c r="C21" s="31" t="s">
        <v>9</v>
      </c>
      <c r="D21" s="32" t="s">
        <v>164</v>
      </c>
    </row>
    <row r="22" spans="1:4" x14ac:dyDescent="0.3">
      <c r="A22" s="30" t="s">
        <v>144</v>
      </c>
      <c r="C22" s="33" t="s">
        <v>9</v>
      </c>
      <c r="D22" s="34" t="s">
        <v>165</v>
      </c>
    </row>
    <row r="23" spans="1:4" x14ac:dyDescent="0.3">
      <c r="A23" s="30" t="s">
        <v>12</v>
      </c>
      <c r="C23" s="31" t="s">
        <v>155</v>
      </c>
      <c r="D23" s="32" t="s">
        <v>26</v>
      </c>
    </row>
    <row r="24" spans="1:4" x14ac:dyDescent="0.3">
      <c r="A24" s="30" t="s">
        <v>11</v>
      </c>
      <c r="C24" s="33" t="s">
        <v>10</v>
      </c>
      <c r="D24" s="34" t="s">
        <v>26</v>
      </c>
    </row>
    <row r="25" spans="1:4" x14ac:dyDescent="0.3">
      <c r="A25" s="30" t="s">
        <v>19</v>
      </c>
      <c r="C25" s="31" t="s">
        <v>143</v>
      </c>
      <c r="D25" s="32" t="s">
        <v>26</v>
      </c>
    </row>
    <row r="26" spans="1:4" x14ac:dyDescent="0.3">
      <c r="A26" s="30" t="s">
        <v>145</v>
      </c>
      <c r="C26" s="46" t="s">
        <v>206</v>
      </c>
      <c r="D26" s="32" t="s">
        <v>26</v>
      </c>
    </row>
    <row r="27" spans="1:4" x14ac:dyDescent="0.3">
      <c r="A27" s="30" t="s">
        <v>20</v>
      </c>
      <c r="C27" s="33" t="s">
        <v>11</v>
      </c>
      <c r="D27" s="34" t="s">
        <v>26</v>
      </c>
    </row>
    <row r="28" spans="1:4" x14ac:dyDescent="0.3">
      <c r="A28" s="30" t="s">
        <v>6</v>
      </c>
      <c r="C28" s="31" t="s">
        <v>140</v>
      </c>
      <c r="D28" s="32" t="s">
        <v>26</v>
      </c>
    </row>
    <row r="29" spans="1:4" x14ac:dyDescent="0.3">
      <c r="A29" s="30" t="s">
        <v>136</v>
      </c>
      <c r="C29" s="33" t="s">
        <v>152</v>
      </c>
      <c r="D29" s="34" t="s">
        <v>26</v>
      </c>
    </row>
    <row r="30" spans="1:4" x14ac:dyDescent="0.3">
      <c r="A30" s="30" t="s">
        <v>23</v>
      </c>
      <c r="C30" s="46" t="s">
        <v>31</v>
      </c>
      <c r="D30" s="34" t="s">
        <v>26</v>
      </c>
    </row>
    <row r="31" spans="1:4" x14ac:dyDescent="0.3">
      <c r="A31" s="30" t="s">
        <v>8</v>
      </c>
      <c r="C31" s="46" t="s">
        <v>208</v>
      </c>
      <c r="D31" s="34" t="s">
        <v>26</v>
      </c>
    </row>
    <row r="32" spans="1:4" x14ac:dyDescent="0.3">
      <c r="A32" s="43" t="s">
        <v>31</v>
      </c>
      <c r="C32" s="46" t="s">
        <v>210</v>
      </c>
      <c r="D32" s="34" t="s">
        <v>26</v>
      </c>
    </row>
    <row r="33" spans="1:4" x14ac:dyDescent="0.3">
      <c r="A33" s="30" t="s">
        <v>146</v>
      </c>
      <c r="C33" s="46" t="s">
        <v>209</v>
      </c>
      <c r="D33" s="34" t="s">
        <v>26</v>
      </c>
    </row>
    <row r="34" spans="1:4" x14ac:dyDescent="0.3">
      <c r="A34" s="43" t="s">
        <v>209</v>
      </c>
      <c r="C34" s="46" t="s">
        <v>207</v>
      </c>
      <c r="D34" s="34" t="s">
        <v>26</v>
      </c>
    </row>
    <row r="35" spans="1:4" x14ac:dyDescent="0.3">
      <c r="A35" s="30" t="s">
        <v>147</v>
      </c>
      <c r="C35" s="31" t="s">
        <v>12</v>
      </c>
      <c r="D35" s="32" t="s">
        <v>26</v>
      </c>
    </row>
    <row r="36" spans="1:4" x14ac:dyDescent="0.3">
      <c r="A36" s="30" t="s">
        <v>148</v>
      </c>
      <c r="C36" s="33" t="s">
        <v>12</v>
      </c>
      <c r="D36" s="34" t="s">
        <v>33</v>
      </c>
    </row>
    <row r="37" spans="1:4" x14ac:dyDescent="0.3">
      <c r="A37" s="30" t="s">
        <v>22</v>
      </c>
      <c r="C37" s="31" t="s">
        <v>12</v>
      </c>
      <c r="D37" s="32" t="s">
        <v>34</v>
      </c>
    </row>
    <row r="38" spans="1:4" x14ac:dyDescent="0.3">
      <c r="A38" s="30" t="s">
        <v>149</v>
      </c>
      <c r="C38" s="33" t="s">
        <v>12</v>
      </c>
      <c r="D38" s="34" t="s">
        <v>35</v>
      </c>
    </row>
    <row r="39" spans="1:4" x14ac:dyDescent="0.3">
      <c r="A39" s="30" t="s">
        <v>18</v>
      </c>
      <c r="C39" s="31" t="s">
        <v>12</v>
      </c>
      <c r="D39" s="32" t="s">
        <v>36</v>
      </c>
    </row>
    <row r="40" spans="1:4" x14ac:dyDescent="0.3">
      <c r="A40" s="30" t="s">
        <v>16</v>
      </c>
      <c r="C40" s="33" t="s">
        <v>12</v>
      </c>
      <c r="D40" s="34" t="s">
        <v>37</v>
      </c>
    </row>
    <row r="41" spans="1:4" x14ac:dyDescent="0.3">
      <c r="A41" s="30" t="s">
        <v>154</v>
      </c>
      <c r="C41" s="31" t="s">
        <v>12</v>
      </c>
      <c r="D41" s="32" t="s">
        <v>38</v>
      </c>
    </row>
    <row r="42" spans="1:4" x14ac:dyDescent="0.3">
      <c r="A42" s="30" t="s">
        <v>15</v>
      </c>
      <c r="C42" s="33" t="s">
        <v>12</v>
      </c>
      <c r="D42" s="34" t="s">
        <v>39</v>
      </c>
    </row>
    <row r="43" spans="1:4" x14ac:dyDescent="0.3">
      <c r="A43" s="30" t="s">
        <v>13</v>
      </c>
      <c r="C43" s="31" t="s">
        <v>146</v>
      </c>
      <c r="D43" s="32" t="s">
        <v>26</v>
      </c>
    </row>
    <row r="44" spans="1:4" x14ac:dyDescent="0.3">
      <c r="A44" s="43" t="s">
        <v>210</v>
      </c>
      <c r="C44" s="33" t="s">
        <v>13</v>
      </c>
      <c r="D44" s="34" t="s">
        <v>156</v>
      </c>
    </row>
    <row r="45" spans="1:4" x14ac:dyDescent="0.3">
      <c r="A45" s="30" t="s">
        <v>155</v>
      </c>
      <c r="C45" s="31" t="s">
        <v>13</v>
      </c>
      <c r="D45" s="32" t="s">
        <v>166</v>
      </c>
    </row>
    <row r="46" spans="1:4" x14ac:dyDescent="0.3">
      <c r="A46" s="30" t="s">
        <v>9</v>
      </c>
      <c r="C46" s="33" t="s">
        <v>13</v>
      </c>
      <c r="D46" s="34" t="s">
        <v>167</v>
      </c>
    </row>
    <row r="47" spans="1:4" x14ac:dyDescent="0.3">
      <c r="A47" s="30" t="s">
        <v>150</v>
      </c>
      <c r="C47" s="31" t="s">
        <v>13</v>
      </c>
      <c r="D47" s="32" t="s">
        <v>40</v>
      </c>
    </row>
    <row r="48" spans="1:4" x14ac:dyDescent="0.3">
      <c r="A48" s="30" t="s">
        <v>151</v>
      </c>
      <c r="C48" s="33" t="s">
        <v>13</v>
      </c>
      <c r="D48" s="34" t="s">
        <v>41</v>
      </c>
    </row>
    <row r="49" spans="3:4" x14ac:dyDescent="0.3">
      <c r="C49" s="31" t="s">
        <v>13</v>
      </c>
      <c r="D49" s="32" t="s">
        <v>42</v>
      </c>
    </row>
    <row r="50" spans="3:4" x14ac:dyDescent="0.3">
      <c r="C50" s="33" t="s">
        <v>13</v>
      </c>
      <c r="D50" s="34" t="s">
        <v>43</v>
      </c>
    </row>
    <row r="51" spans="3:4" x14ac:dyDescent="0.3">
      <c r="C51" s="31" t="s">
        <v>13</v>
      </c>
      <c r="D51" s="32" t="s">
        <v>44</v>
      </c>
    </row>
    <row r="52" spans="3:4" x14ac:dyDescent="0.3">
      <c r="C52" s="33" t="s">
        <v>13</v>
      </c>
      <c r="D52" s="34" t="s">
        <v>45</v>
      </c>
    </row>
    <row r="53" spans="3:4" x14ac:dyDescent="0.3">
      <c r="C53" s="31" t="s">
        <v>14</v>
      </c>
      <c r="D53" s="32" t="s">
        <v>26</v>
      </c>
    </row>
    <row r="54" spans="3:4" x14ac:dyDescent="0.3">
      <c r="C54" s="33" t="s">
        <v>14</v>
      </c>
      <c r="D54" s="34" t="s">
        <v>46</v>
      </c>
    </row>
    <row r="55" spans="3:4" x14ac:dyDescent="0.3">
      <c r="C55" s="31" t="s">
        <v>15</v>
      </c>
      <c r="D55" s="32" t="s">
        <v>26</v>
      </c>
    </row>
    <row r="56" spans="3:4" x14ac:dyDescent="0.3">
      <c r="C56" s="33" t="s">
        <v>15</v>
      </c>
      <c r="D56" s="34" t="s">
        <v>47</v>
      </c>
    </row>
    <row r="57" spans="3:4" x14ac:dyDescent="0.3">
      <c r="C57" s="31" t="s">
        <v>16</v>
      </c>
      <c r="D57" s="32" t="s">
        <v>26</v>
      </c>
    </row>
    <row r="58" spans="3:4" x14ac:dyDescent="0.3">
      <c r="C58" s="33" t="s">
        <v>16</v>
      </c>
      <c r="D58" s="34" t="s">
        <v>168</v>
      </c>
    </row>
    <row r="59" spans="3:4" x14ac:dyDescent="0.3">
      <c r="C59" s="31" t="s">
        <v>17</v>
      </c>
      <c r="D59" s="32" t="s">
        <v>26</v>
      </c>
    </row>
    <row r="60" spans="3:4" x14ac:dyDescent="0.3">
      <c r="C60" s="33" t="s">
        <v>17</v>
      </c>
      <c r="D60" s="34" t="s">
        <v>168</v>
      </c>
    </row>
    <row r="61" spans="3:4" x14ac:dyDescent="0.3">
      <c r="C61" s="31" t="s">
        <v>18</v>
      </c>
      <c r="D61" s="32" t="s">
        <v>156</v>
      </c>
    </row>
    <row r="62" spans="3:4" x14ac:dyDescent="0.3">
      <c r="C62" s="33" t="s">
        <v>18</v>
      </c>
      <c r="D62" s="34" t="s">
        <v>169</v>
      </c>
    </row>
    <row r="63" spans="3:4" x14ac:dyDescent="0.3">
      <c r="C63" s="31" t="s">
        <v>18</v>
      </c>
      <c r="D63" s="32" t="s">
        <v>170</v>
      </c>
    </row>
    <row r="64" spans="3:4" x14ac:dyDescent="0.3">
      <c r="C64" s="33" t="s">
        <v>19</v>
      </c>
      <c r="D64" s="34" t="s">
        <v>26</v>
      </c>
    </row>
    <row r="65" spans="3:4" x14ac:dyDescent="0.3">
      <c r="C65" s="31" t="s">
        <v>20</v>
      </c>
      <c r="D65" s="32" t="s">
        <v>171</v>
      </c>
    </row>
    <row r="66" spans="3:4" x14ac:dyDescent="0.3">
      <c r="C66" s="33" t="s">
        <v>20</v>
      </c>
      <c r="D66" s="34" t="s">
        <v>172</v>
      </c>
    </row>
    <row r="67" spans="3:4" x14ac:dyDescent="0.3">
      <c r="C67" s="31" t="s">
        <v>21</v>
      </c>
      <c r="D67" s="32" t="s">
        <v>26</v>
      </c>
    </row>
    <row r="68" spans="3:4" x14ac:dyDescent="0.3">
      <c r="C68" s="33" t="s">
        <v>22</v>
      </c>
      <c r="D68" s="34" t="s">
        <v>26</v>
      </c>
    </row>
    <row r="69" spans="3:4" x14ac:dyDescent="0.3">
      <c r="C69" s="31" t="s">
        <v>23</v>
      </c>
      <c r="D69" s="32" t="s">
        <v>171</v>
      </c>
    </row>
    <row r="70" spans="3:4" x14ac:dyDescent="0.3">
      <c r="C70" s="33" t="s">
        <v>23</v>
      </c>
      <c r="D70" s="34" t="s">
        <v>172</v>
      </c>
    </row>
    <row r="71" spans="3:4" x14ac:dyDescent="0.3">
      <c r="C71" s="31" t="s">
        <v>148</v>
      </c>
      <c r="D71" s="32" t="s">
        <v>48</v>
      </c>
    </row>
    <row r="72" spans="3:4" x14ac:dyDescent="0.3">
      <c r="C72" s="33" t="s">
        <v>148</v>
      </c>
      <c r="D72" s="34" t="s">
        <v>173</v>
      </c>
    </row>
    <row r="73" spans="3:4" x14ac:dyDescent="0.3">
      <c r="C73" s="31" t="s">
        <v>148</v>
      </c>
      <c r="D73" s="32" t="s">
        <v>49</v>
      </c>
    </row>
    <row r="74" spans="3:4" x14ac:dyDescent="0.3">
      <c r="C74" s="33" t="s">
        <v>148</v>
      </c>
      <c r="D74" s="34" t="s">
        <v>174</v>
      </c>
    </row>
    <row r="75" spans="3:4" x14ac:dyDescent="0.3">
      <c r="C75" s="31" t="s">
        <v>148</v>
      </c>
      <c r="D75" s="32" t="s">
        <v>175</v>
      </c>
    </row>
    <row r="76" spans="3:4" x14ac:dyDescent="0.3">
      <c r="C76" s="33" t="s">
        <v>148</v>
      </c>
      <c r="D76" s="34" t="s">
        <v>176</v>
      </c>
    </row>
    <row r="77" spans="3:4" x14ac:dyDescent="0.3">
      <c r="C77" s="31" t="s">
        <v>148</v>
      </c>
      <c r="D77" s="32" t="s">
        <v>177</v>
      </c>
    </row>
    <row r="78" spans="3:4" x14ac:dyDescent="0.3">
      <c r="C78" s="33" t="s">
        <v>148</v>
      </c>
      <c r="D78" s="34" t="s">
        <v>178</v>
      </c>
    </row>
    <row r="79" spans="3:4" x14ac:dyDescent="0.3">
      <c r="C79" s="31" t="s">
        <v>148</v>
      </c>
      <c r="D79" s="32" t="s">
        <v>50</v>
      </c>
    </row>
    <row r="80" spans="3:4" x14ac:dyDescent="0.3">
      <c r="C80" s="33" t="s">
        <v>148</v>
      </c>
      <c r="D80" s="34" t="s">
        <v>179</v>
      </c>
    </row>
    <row r="81" spans="3:4" x14ac:dyDescent="0.3">
      <c r="C81" s="31" t="s">
        <v>148</v>
      </c>
      <c r="D81" s="32" t="s">
        <v>180</v>
      </c>
    </row>
    <row r="82" spans="3:4" x14ac:dyDescent="0.3">
      <c r="C82" s="33" t="s">
        <v>148</v>
      </c>
      <c r="D82" s="34" t="s">
        <v>51</v>
      </c>
    </row>
    <row r="83" spans="3:4" x14ac:dyDescent="0.3">
      <c r="C83" s="31" t="s">
        <v>148</v>
      </c>
      <c r="D83" s="32" t="s">
        <v>52</v>
      </c>
    </row>
    <row r="84" spans="3:4" x14ac:dyDescent="0.3">
      <c r="C84" s="33" t="s">
        <v>142</v>
      </c>
      <c r="D84" s="34" t="s">
        <v>156</v>
      </c>
    </row>
    <row r="85" spans="3:4" x14ac:dyDescent="0.3">
      <c r="C85" s="31" t="s">
        <v>142</v>
      </c>
      <c r="D85" s="32" t="s">
        <v>181</v>
      </c>
    </row>
    <row r="86" spans="3:4" x14ac:dyDescent="0.3">
      <c r="C86" s="33" t="s">
        <v>142</v>
      </c>
      <c r="D86" s="34" t="s">
        <v>182</v>
      </c>
    </row>
    <row r="87" spans="3:4" x14ac:dyDescent="0.3">
      <c r="C87" s="31" t="s">
        <v>142</v>
      </c>
      <c r="D87" s="32" t="s">
        <v>183</v>
      </c>
    </row>
    <row r="88" spans="3:4" x14ac:dyDescent="0.3">
      <c r="C88" s="33" t="s">
        <v>139</v>
      </c>
      <c r="D88" s="34" t="s">
        <v>156</v>
      </c>
    </row>
    <row r="89" spans="3:4" x14ac:dyDescent="0.3">
      <c r="C89" s="31" t="s">
        <v>139</v>
      </c>
      <c r="D89" s="32" t="s">
        <v>184</v>
      </c>
    </row>
    <row r="90" spans="3:4" x14ac:dyDescent="0.3">
      <c r="C90" s="33" t="s">
        <v>139</v>
      </c>
      <c r="D90" s="34" t="s">
        <v>185</v>
      </c>
    </row>
    <row r="91" spans="3:4" x14ac:dyDescent="0.3">
      <c r="C91" s="31" t="s">
        <v>139</v>
      </c>
      <c r="D91" s="32" t="s">
        <v>186</v>
      </c>
    </row>
    <row r="92" spans="3:4" x14ac:dyDescent="0.3">
      <c r="C92" s="33" t="s">
        <v>137</v>
      </c>
      <c r="D92" s="34" t="s">
        <v>156</v>
      </c>
    </row>
    <row r="93" spans="3:4" x14ac:dyDescent="0.3">
      <c r="C93" s="31" t="s">
        <v>137</v>
      </c>
      <c r="D93" s="32" t="s">
        <v>187</v>
      </c>
    </row>
    <row r="94" spans="3:4" x14ac:dyDescent="0.3">
      <c r="C94" s="33" t="s">
        <v>137</v>
      </c>
      <c r="D94" s="34" t="s">
        <v>188</v>
      </c>
    </row>
    <row r="95" spans="3:4" x14ac:dyDescent="0.3">
      <c r="C95" s="31" t="s">
        <v>150</v>
      </c>
      <c r="D95" s="32" t="s">
        <v>156</v>
      </c>
    </row>
    <row r="96" spans="3:4" x14ac:dyDescent="0.3">
      <c r="C96" s="33" t="s">
        <v>150</v>
      </c>
      <c r="D96" s="34" t="s">
        <v>171</v>
      </c>
    </row>
    <row r="97" spans="3:4" x14ac:dyDescent="0.3">
      <c r="C97" s="31" t="s">
        <v>150</v>
      </c>
      <c r="D97" s="32" t="s">
        <v>189</v>
      </c>
    </row>
    <row r="98" spans="3:4" x14ac:dyDescent="0.3">
      <c r="C98" s="33" t="s">
        <v>150</v>
      </c>
      <c r="D98" s="34" t="s">
        <v>188</v>
      </c>
    </row>
    <row r="99" spans="3:4" x14ac:dyDescent="0.3">
      <c r="C99" s="31" t="s">
        <v>150</v>
      </c>
      <c r="D99" s="32" t="s">
        <v>53</v>
      </c>
    </row>
    <row r="100" spans="3:4" x14ac:dyDescent="0.3">
      <c r="C100" s="33" t="s">
        <v>150</v>
      </c>
      <c r="D100" s="34" t="s">
        <v>54</v>
      </c>
    </row>
    <row r="101" spans="3:4" x14ac:dyDescent="0.3">
      <c r="C101" s="31" t="s">
        <v>151</v>
      </c>
      <c r="D101" s="32" t="s">
        <v>156</v>
      </c>
    </row>
    <row r="102" spans="3:4" x14ac:dyDescent="0.3">
      <c r="C102" s="33" t="s">
        <v>151</v>
      </c>
      <c r="D102" s="34" t="s">
        <v>190</v>
      </c>
    </row>
    <row r="103" spans="3:4" x14ac:dyDescent="0.3">
      <c r="C103" s="31" t="s">
        <v>151</v>
      </c>
      <c r="D103" s="32" t="s">
        <v>191</v>
      </c>
    </row>
    <row r="104" spans="3:4" x14ac:dyDescent="0.3">
      <c r="C104" s="33" t="s">
        <v>151</v>
      </c>
      <c r="D104" s="34" t="s">
        <v>192</v>
      </c>
    </row>
    <row r="105" spans="3:4" x14ac:dyDescent="0.3">
      <c r="C105" s="31" t="s">
        <v>151</v>
      </c>
      <c r="D105" s="32" t="s">
        <v>193</v>
      </c>
    </row>
    <row r="106" spans="3:4" x14ac:dyDescent="0.3">
      <c r="C106" s="33" t="s">
        <v>149</v>
      </c>
      <c r="D106" s="34" t="s">
        <v>156</v>
      </c>
    </row>
    <row r="107" spans="3:4" x14ac:dyDescent="0.3">
      <c r="C107" s="31" t="s">
        <v>149</v>
      </c>
      <c r="D107" s="32" t="s">
        <v>55</v>
      </c>
    </row>
    <row r="108" spans="3:4" x14ac:dyDescent="0.3">
      <c r="C108" s="33" t="s">
        <v>149</v>
      </c>
      <c r="D108" s="34" t="s">
        <v>56</v>
      </c>
    </row>
    <row r="109" spans="3:4" x14ac:dyDescent="0.3">
      <c r="C109" s="31" t="s">
        <v>149</v>
      </c>
      <c r="D109" s="32" t="s">
        <v>57</v>
      </c>
    </row>
    <row r="110" spans="3:4" x14ac:dyDescent="0.3">
      <c r="C110" s="33" t="s">
        <v>149</v>
      </c>
      <c r="D110" s="34" t="s">
        <v>194</v>
      </c>
    </row>
    <row r="111" spans="3:4" x14ac:dyDescent="0.3">
      <c r="C111" s="31" t="s">
        <v>149</v>
      </c>
      <c r="D111" s="32" t="s">
        <v>58</v>
      </c>
    </row>
    <row r="112" spans="3:4" x14ac:dyDescent="0.3">
      <c r="C112" s="33" t="s">
        <v>149</v>
      </c>
      <c r="D112" s="34" t="s">
        <v>59</v>
      </c>
    </row>
    <row r="113" spans="3:4" x14ac:dyDescent="0.3">
      <c r="C113" s="31" t="s">
        <v>149</v>
      </c>
      <c r="D113" s="32" t="s">
        <v>60</v>
      </c>
    </row>
    <row r="114" spans="3:4" x14ac:dyDescent="0.3">
      <c r="C114" s="33" t="s">
        <v>149</v>
      </c>
      <c r="D114" s="34" t="s">
        <v>61</v>
      </c>
    </row>
    <row r="115" spans="3:4" x14ac:dyDescent="0.3">
      <c r="C115" s="31" t="s">
        <v>149</v>
      </c>
      <c r="D115" s="32" t="s">
        <v>62</v>
      </c>
    </row>
    <row r="116" spans="3:4" x14ac:dyDescent="0.3">
      <c r="C116" s="33" t="s">
        <v>149</v>
      </c>
      <c r="D116" s="34" t="s">
        <v>63</v>
      </c>
    </row>
    <row r="117" spans="3:4" x14ac:dyDescent="0.3">
      <c r="C117" s="31" t="s">
        <v>149</v>
      </c>
      <c r="D117" s="32" t="s">
        <v>195</v>
      </c>
    </row>
    <row r="118" spans="3:4" x14ac:dyDescent="0.3">
      <c r="C118" s="33" t="s">
        <v>149</v>
      </c>
      <c r="D118" s="34" t="s">
        <v>64</v>
      </c>
    </row>
    <row r="119" spans="3:4" x14ac:dyDescent="0.3">
      <c r="C119" s="31" t="s">
        <v>149</v>
      </c>
      <c r="D119" s="32" t="s">
        <v>65</v>
      </c>
    </row>
    <row r="120" spans="3:4" x14ac:dyDescent="0.3">
      <c r="C120" s="33" t="s">
        <v>149</v>
      </c>
      <c r="D120" s="34" t="s">
        <v>66</v>
      </c>
    </row>
    <row r="121" spans="3:4" x14ac:dyDescent="0.3">
      <c r="C121" s="31" t="s">
        <v>149</v>
      </c>
      <c r="D121" s="32" t="s">
        <v>67</v>
      </c>
    </row>
    <row r="122" spans="3:4" x14ac:dyDescent="0.3">
      <c r="C122" s="33" t="s">
        <v>149</v>
      </c>
      <c r="D122" s="34" t="s">
        <v>68</v>
      </c>
    </row>
    <row r="123" spans="3:4" x14ac:dyDescent="0.3">
      <c r="C123" s="31" t="s">
        <v>149</v>
      </c>
      <c r="D123" s="32" t="s">
        <v>69</v>
      </c>
    </row>
    <row r="124" spans="3:4" x14ac:dyDescent="0.3">
      <c r="C124" s="33" t="s">
        <v>149</v>
      </c>
      <c r="D124" s="34" t="s">
        <v>70</v>
      </c>
    </row>
    <row r="125" spans="3:4" x14ac:dyDescent="0.3">
      <c r="C125" s="31" t="s">
        <v>149</v>
      </c>
      <c r="D125" s="32" t="s">
        <v>71</v>
      </c>
    </row>
    <row r="126" spans="3:4" x14ac:dyDescent="0.3">
      <c r="C126" s="33" t="s">
        <v>149</v>
      </c>
      <c r="D126" s="34" t="s">
        <v>196</v>
      </c>
    </row>
    <row r="127" spans="3:4" x14ac:dyDescent="0.3">
      <c r="C127" s="31" t="s">
        <v>154</v>
      </c>
      <c r="D127" s="32" t="s">
        <v>156</v>
      </c>
    </row>
    <row r="128" spans="3:4" x14ac:dyDescent="0.3">
      <c r="C128" s="33" t="s">
        <v>154</v>
      </c>
      <c r="D128" s="47" t="s">
        <v>211</v>
      </c>
    </row>
    <row r="129" spans="3:4" x14ac:dyDescent="0.3">
      <c r="C129" s="31" t="s">
        <v>154</v>
      </c>
      <c r="D129" s="32" t="s">
        <v>72</v>
      </c>
    </row>
    <row r="130" spans="3:4" x14ac:dyDescent="0.3">
      <c r="C130" s="33" t="s">
        <v>154</v>
      </c>
      <c r="D130" s="34" t="s">
        <v>73</v>
      </c>
    </row>
    <row r="131" spans="3:4" x14ac:dyDescent="0.3">
      <c r="C131" s="31" t="s">
        <v>154</v>
      </c>
      <c r="D131" s="32" t="s">
        <v>74</v>
      </c>
    </row>
    <row r="132" spans="3:4" x14ac:dyDescent="0.3">
      <c r="C132" s="33" t="s">
        <v>154</v>
      </c>
      <c r="D132" s="34" t="s">
        <v>120</v>
      </c>
    </row>
    <row r="133" spans="3:4" x14ac:dyDescent="0.3">
      <c r="C133" s="31" t="s">
        <v>154</v>
      </c>
      <c r="D133" s="32" t="s">
        <v>197</v>
      </c>
    </row>
    <row r="134" spans="3:4" x14ac:dyDescent="0.3">
      <c r="C134" s="33" t="s">
        <v>154</v>
      </c>
      <c r="D134" s="34" t="s">
        <v>75</v>
      </c>
    </row>
    <row r="135" spans="3:4" x14ac:dyDescent="0.3">
      <c r="C135" s="31" t="s">
        <v>154</v>
      </c>
      <c r="D135" s="32" t="s">
        <v>76</v>
      </c>
    </row>
    <row r="136" spans="3:4" x14ac:dyDescent="0.3">
      <c r="C136" s="33" t="s">
        <v>154</v>
      </c>
      <c r="D136" s="34" t="s">
        <v>77</v>
      </c>
    </row>
    <row r="137" spans="3:4" x14ac:dyDescent="0.3">
      <c r="C137" s="31" t="s">
        <v>154</v>
      </c>
      <c r="D137" s="32" t="s">
        <v>78</v>
      </c>
    </row>
    <row r="138" spans="3:4" x14ac:dyDescent="0.3">
      <c r="C138" s="33" t="s">
        <v>154</v>
      </c>
      <c r="D138" s="34" t="s">
        <v>79</v>
      </c>
    </row>
    <row r="139" spans="3:4" x14ac:dyDescent="0.3">
      <c r="C139" s="31" t="s">
        <v>154</v>
      </c>
      <c r="D139" s="32" t="s">
        <v>198</v>
      </c>
    </row>
    <row r="140" spans="3:4" x14ac:dyDescent="0.3">
      <c r="C140" s="33" t="s">
        <v>147</v>
      </c>
      <c r="D140" s="34" t="s">
        <v>26</v>
      </c>
    </row>
    <row r="141" spans="3:4" x14ac:dyDescent="0.3">
      <c r="C141" s="31" t="s">
        <v>147</v>
      </c>
      <c r="D141" s="32" t="s">
        <v>80</v>
      </c>
    </row>
    <row r="142" spans="3:4" x14ac:dyDescent="0.3">
      <c r="C142" s="33" t="s">
        <v>147</v>
      </c>
      <c r="D142" s="34" t="s">
        <v>81</v>
      </c>
    </row>
    <row r="143" spans="3:4" x14ac:dyDescent="0.3">
      <c r="C143" s="31" t="s">
        <v>147</v>
      </c>
      <c r="D143" s="32" t="s">
        <v>82</v>
      </c>
    </row>
    <row r="144" spans="3:4" x14ac:dyDescent="0.3">
      <c r="C144" s="33" t="s">
        <v>153</v>
      </c>
      <c r="D144" s="34" t="s">
        <v>156</v>
      </c>
    </row>
    <row r="145" spans="3:4" x14ac:dyDescent="0.3">
      <c r="C145" s="31" t="s">
        <v>153</v>
      </c>
      <c r="D145" s="32" t="s">
        <v>199</v>
      </c>
    </row>
    <row r="146" spans="3:4" x14ac:dyDescent="0.3">
      <c r="C146" s="33" t="s">
        <v>153</v>
      </c>
      <c r="D146" s="34" t="s">
        <v>200</v>
      </c>
    </row>
    <row r="147" spans="3:4" x14ac:dyDescent="0.3">
      <c r="C147" s="31" t="s">
        <v>138</v>
      </c>
      <c r="D147" s="32" t="s">
        <v>156</v>
      </c>
    </row>
    <row r="148" spans="3:4" x14ac:dyDescent="0.3">
      <c r="C148" s="31" t="s">
        <v>138</v>
      </c>
      <c r="D148" s="32" t="s">
        <v>201</v>
      </c>
    </row>
    <row r="149" spans="3:4" x14ac:dyDescent="0.3">
      <c r="C149" s="33" t="s">
        <v>138</v>
      </c>
      <c r="D149" s="34" t="s">
        <v>83</v>
      </c>
    </row>
    <row r="150" spans="3:4" x14ac:dyDescent="0.3">
      <c r="C150" s="31" t="s">
        <v>138</v>
      </c>
      <c r="D150" s="32" t="s">
        <v>84</v>
      </c>
    </row>
    <row r="151" spans="3:4" x14ac:dyDescent="0.3">
      <c r="C151" s="33" t="s">
        <v>138</v>
      </c>
      <c r="D151" s="34" t="s">
        <v>85</v>
      </c>
    </row>
    <row r="152" spans="3:4" x14ac:dyDescent="0.3">
      <c r="C152" s="31" t="s">
        <v>138</v>
      </c>
      <c r="D152" s="32" t="s">
        <v>86</v>
      </c>
    </row>
    <row r="153" spans="3:4" x14ac:dyDescent="0.3">
      <c r="C153" s="33" t="s">
        <v>138</v>
      </c>
      <c r="D153" s="34" t="s">
        <v>87</v>
      </c>
    </row>
    <row r="154" spans="3:4" x14ac:dyDescent="0.3">
      <c r="C154" s="31" t="s">
        <v>138</v>
      </c>
      <c r="D154" s="32" t="s">
        <v>88</v>
      </c>
    </row>
    <row r="155" spans="3:4" x14ac:dyDescent="0.3">
      <c r="C155" s="33" t="s">
        <v>138</v>
      </c>
      <c r="D155" s="34" t="s">
        <v>89</v>
      </c>
    </row>
    <row r="156" spans="3:4" x14ac:dyDescent="0.3">
      <c r="C156" s="31" t="s">
        <v>138</v>
      </c>
      <c r="D156" s="32" t="s">
        <v>90</v>
      </c>
    </row>
    <row r="157" spans="3:4" x14ac:dyDescent="0.3">
      <c r="C157" s="33" t="s">
        <v>138</v>
      </c>
      <c r="D157" s="34" t="s">
        <v>91</v>
      </c>
    </row>
    <row r="158" spans="3:4" x14ac:dyDescent="0.3">
      <c r="C158" s="31" t="s">
        <v>138</v>
      </c>
      <c r="D158" s="32" t="s">
        <v>202</v>
      </c>
    </row>
    <row r="159" spans="3:4" x14ac:dyDescent="0.3">
      <c r="C159" s="33" t="s">
        <v>138</v>
      </c>
      <c r="D159" s="34" t="s">
        <v>92</v>
      </c>
    </row>
    <row r="160" spans="3:4" x14ac:dyDescent="0.3">
      <c r="C160" s="31" t="s">
        <v>138</v>
      </c>
      <c r="D160" s="32" t="s">
        <v>93</v>
      </c>
    </row>
    <row r="161" spans="3:4" x14ac:dyDescent="0.3">
      <c r="C161" s="33" t="s">
        <v>138</v>
      </c>
      <c r="D161" s="34" t="s">
        <v>94</v>
      </c>
    </row>
    <row r="162" spans="3:4" x14ac:dyDescent="0.3">
      <c r="C162" s="31" t="s">
        <v>138</v>
      </c>
      <c r="D162" s="32" t="s">
        <v>95</v>
      </c>
    </row>
    <row r="163" spans="3:4" x14ac:dyDescent="0.3">
      <c r="C163" s="33" t="s">
        <v>138</v>
      </c>
      <c r="D163" s="34" t="s">
        <v>96</v>
      </c>
    </row>
    <row r="164" spans="3:4" x14ac:dyDescent="0.3">
      <c r="C164" s="31" t="s">
        <v>138</v>
      </c>
      <c r="D164" s="32" t="s">
        <v>97</v>
      </c>
    </row>
    <row r="165" spans="3:4" x14ac:dyDescent="0.3">
      <c r="C165" s="33" t="s">
        <v>138</v>
      </c>
      <c r="D165" s="34" t="s">
        <v>203</v>
      </c>
    </row>
    <row r="166" spans="3:4" x14ac:dyDescent="0.3">
      <c r="C166" s="31" t="s">
        <v>138</v>
      </c>
      <c r="D166" s="32" t="s">
        <v>98</v>
      </c>
    </row>
    <row r="167" spans="3:4" x14ac:dyDescent="0.3">
      <c r="C167" s="33" t="s">
        <v>138</v>
      </c>
      <c r="D167" s="34" t="s">
        <v>99</v>
      </c>
    </row>
    <row r="168" spans="3:4" x14ac:dyDescent="0.3">
      <c r="C168" s="31" t="s">
        <v>145</v>
      </c>
      <c r="D168" s="48" t="s">
        <v>212</v>
      </c>
    </row>
    <row r="169" spans="3:4" x14ac:dyDescent="0.3">
      <c r="C169" s="31" t="s">
        <v>145</v>
      </c>
      <c r="D169" s="32" t="s">
        <v>130</v>
      </c>
    </row>
    <row r="170" spans="3:4" x14ac:dyDescent="0.3">
      <c r="C170" s="33" t="s">
        <v>145</v>
      </c>
      <c r="D170" s="34" t="s">
        <v>131</v>
      </c>
    </row>
    <row r="171" spans="3:4" x14ac:dyDescent="0.3">
      <c r="C171" s="31" t="s">
        <v>145</v>
      </c>
      <c r="D171" s="32" t="s">
        <v>213</v>
      </c>
    </row>
    <row r="172" spans="3:4" x14ac:dyDescent="0.3">
      <c r="C172" s="33" t="s">
        <v>145</v>
      </c>
      <c r="D172" s="34" t="s">
        <v>132</v>
      </c>
    </row>
    <row r="173" spans="3:4" x14ac:dyDescent="0.3">
      <c r="C173" s="31" t="s">
        <v>145</v>
      </c>
      <c r="D173" s="32" t="s">
        <v>100</v>
      </c>
    </row>
    <row r="174" spans="3:4" x14ac:dyDescent="0.3">
      <c r="C174" s="33" t="s">
        <v>145</v>
      </c>
      <c r="D174" s="34" t="s">
        <v>101</v>
      </c>
    </row>
    <row r="175" spans="3:4" x14ac:dyDescent="0.3">
      <c r="C175" s="31" t="s">
        <v>145</v>
      </c>
      <c r="D175" s="32" t="s">
        <v>102</v>
      </c>
    </row>
    <row r="176" spans="3:4" x14ac:dyDescent="0.3">
      <c r="C176" s="33" t="s">
        <v>145</v>
      </c>
      <c r="D176" s="34" t="s">
        <v>103</v>
      </c>
    </row>
    <row r="177" spans="3:4" x14ac:dyDescent="0.3">
      <c r="C177" s="31" t="s">
        <v>145</v>
      </c>
      <c r="D177" s="32" t="s">
        <v>214</v>
      </c>
    </row>
    <row r="178" spans="3:4" x14ac:dyDescent="0.3">
      <c r="C178" s="31" t="s">
        <v>145</v>
      </c>
      <c r="D178" s="32" t="s">
        <v>108</v>
      </c>
    </row>
    <row r="179" spans="3:4" x14ac:dyDescent="0.3">
      <c r="C179" s="33" t="s">
        <v>145</v>
      </c>
      <c r="D179" s="34" t="s">
        <v>109</v>
      </c>
    </row>
    <row r="180" spans="3:4" x14ac:dyDescent="0.3">
      <c r="C180" s="31" t="s">
        <v>145</v>
      </c>
      <c r="D180" s="32" t="s">
        <v>110</v>
      </c>
    </row>
    <row r="181" spans="3:4" x14ac:dyDescent="0.3">
      <c r="C181" s="33" t="s">
        <v>145</v>
      </c>
      <c r="D181" s="34" t="s">
        <v>111</v>
      </c>
    </row>
    <row r="182" spans="3:4" x14ac:dyDescent="0.3">
      <c r="C182" s="31" t="s">
        <v>145</v>
      </c>
      <c r="D182" s="32" t="s">
        <v>113</v>
      </c>
    </row>
    <row r="183" spans="3:4" x14ac:dyDescent="0.3">
      <c r="C183" s="33" t="s">
        <v>145</v>
      </c>
      <c r="D183" s="34" t="s">
        <v>114</v>
      </c>
    </row>
    <row r="184" spans="3:4" x14ac:dyDescent="0.3">
      <c r="C184" s="31" t="s">
        <v>145</v>
      </c>
      <c r="D184" s="32" t="s">
        <v>105</v>
      </c>
    </row>
    <row r="185" spans="3:4" x14ac:dyDescent="0.3">
      <c r="C185" s="33" t="s">
        <v>145</v>
      </c>
      <c r="D185" s="34" t="s">
        <v>133</v>
      </c>
    </row>
    <row r="186" spans="3:4" x14ac:dyDescent="0.3">
      <c r="C186" s="31" t="s">
        <v>145</v>
      </c>
      <c r="D186" s="32" t="s">
        <v>106</v>
      </c>
    </row>
    <row r="187" spans="3:4" x14ac:dyDescent="0.3">
      <c r="C187" s="33" t="s">
        <v>145</v>
      </c>
      <c r="D187" s="34" t="s">
        <v>215</v>
      </c>
    </row>
    <row r="188" spans="3:4" x14ac:dyDescent="0.3">
      <c r="C188" s="33" t="s">
        <v>145</v>
      </c>
      <c r="D188" s="34" t="s">
        <v>134</v>
      </c>
    </row>
    <row r="189" spans="3:4" x14ac:dyDescent="0.3">
      <c r="C189" s="31" t="s">
        <v>145</v>
      </c>
      <c r="D189" s="32" t="s">
        <v>112</v>
      </c>
    </row>
    <row r="190" spans="3:4" x14ac:dyDescent="0.3">
      <c r="C190" s="35" t="s">
        <v>145</v>
      </c>
      <c r="D190" s="36" t="s">
        <v>104</v>
      </c>
    </row>
    <row r="191" spans="3:4" x14ac:dyDescent="0.3">
      <c r="C191" s="37" t="s">
        <v>145</v>
      </c>
      <c r="D191" s="38" t="s">
        <v>107</v>
      </c>
    </row>
    <row r="192" spans="3:4" x14ac:dyDescent="0.3">
      <c r="C192" s="35" t="s">
        <v>145</v>
      </c>
      <c r="D192" s="36" t="s">
        <v>135</v>
      </c>
    </row>
    <row r="193" spans="3:4" x14ac:dyDescent="0.3">
      <c r="C193" s="35" t="s">
        <v>145</v>
      </c>
      <c r="D193" s="46" t="s">
        <v>216</v>
      </c>
    </row>
    <row r="194" spans="3:4" x14ac:dyDescent="0.3">
      <c r="C194" s="39" t="s">
        <v>24</v>
      </c>
      <c r="D194" s="40" t="s">
        <v>26</v>
      </c>
    </row>
  </sheetData>
  <sheetProtection select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Reimbursement</vt:lpstr>
      <vt:lpstr>Data</vt:lpstr>
      <vt:lpstr>'Mileage Reimbursement'!Print_Area</vt:lpstr>
    </vt:vector>
  </TitlesOfParts>
  <Company>Athens-Clarke County Unified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Griffin</dc:creator>
  <cp:lastModifiedBy>Clair Griffin</cp:lastModifiedBy>
  <cp:lastPrinted>2025-12-30T20:27:36Z</cp:lastPrinted>
  <dcterms:created xsi:type="dcterms:W3CDTF">2017-07-14T17:46:14Z</dcterms:created>
  <dcterms:modified xsi:type="dcterms:W3CDTF">2025-12-30T21:16:25Z</dcterms:modified>
</cp:coreProperties>
</file>